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532494\Desktop\HP更新\www.anabuki.co.jp-2\html\htdocs\dl\file\"/>
    </mc:Choice>
  </mc:AlternateContent>
  <xr:revisionPtr revIDLastSave="0" documentId="13_ncr:1_{4C8B7665-5CE8-40B9-8350-8FBF36D061A7}" xr6:coauthVersionLast="47" xr6:coauthVersionMax="47" xr10:uidLastSave="{00000000-0000-0000-0000-000000000000}"/>
  <bookViews>
    <workbookView xWindow="480" yWindow="480" windowWidth="17430" windowHeight="14805" xr2:uid="{00000000-000D-0000-FFFF-FFFF00000000}"/>
  </bookViews>
  <sheets>
    <sheet name="請負に関わらない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B17" i="1"/>
  <c r="AC18" i="1" l="1"/>
  <c r="P10" i="1" s="1"/>
  <c r="B18" i="1" l="1"/>
  <c r="W18" i="1" l="1"/>
  <c r="B10" i="1"/>
  <c r="T16" i="1"/>
  <c r="Z16" i="1" s="1"/>
  <c r="H10" i="1" l="1"/>
  <c r="N10" i="1"/>
  <c r="F10" i="1"/>
  <c r="L10" i="1"/>
  <c r="D10" i="1"/>
  <c r="R10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H6" authorId="0" shapeId="0" xr:uid="{E57DB0D5-5E6E-4BB4-A81F-65BACE3B018F}">
      <text>
        <r>
          <rPr>
            <b/>
            <sz val="9"/>
            <color indexed="81"/>
            <rFont val="Meiryo UI"/>
            <family val="3"/>
            <charset val="128"/>
          </rPr>
          <t>適格請求書発行事業者登録番号は
ハイフン無で入力してください。</t>
        </r>
      </text>
    </comment>
  </commentList>
</comments>
</file>

<file path=xl/sharedStrings.xml><?xml version="1.0" encoding="utf-8"?>
<sst xmlns="http://schemas.openxmlformats.org/spreadsheetml/2006/main" count="76" uniqueCount="72">
  <si>
    <r>
      <t>株式会社</t>
    </r>
    <r>
      <rPr>
        <b/>
        <sz val="14"/>
        <rFont val="ＭＳ Ｐ明朝"/>
        <family val="1"/>
        <charset val="128"/>
      </rPr>
      <t>穴吹工務店</t>
    </r>
    <rPh sb="0" eb="4">
      <t>カブシキガイシャ</t>
    </rPh>
    <rPh sb="4" eb="6">
      <t>アナブキ</t>
    </rPh>
    <rPh sb="6" eb="9">
      <t>コウムテン</t>
    </rPh>
    <phoneticPr fontId="5"/>
  </si>
  <si>
    <t>御中</t>
    <rPh sb="0" eb="2">
      <t>オンチュウ</t>
    </rPh>
    <phoneticPr fontId="5"/>
  </si>
  <si>
    <t>請　求　書</t>
    <phoneticPr fontId="5"/>
  </si>
  <si>
    <t>年</t>
    <phoneticPr fontId="5"/>
  </si>
  <si>
    <t>月</t>
    <phoneticPr fontId="5"/>
  </si>
  <si>
    <t>日</t>
    <phoneticPr fontId="5"/>
  </si>
  <si>
    <t>請負に係らない（注文書発行分）</t>
    <rPh sb="0" eb="2">
      <t>ウケオイ</t>
    </rPh>
    <rPh sb="3" eb="4">
      <t>カカワ</t>
    </rPh>
    <rPh sb="8" eb="11">
      <t>チュウモンショ</t>
    </rPh>
    <rPh sb="11" eb="13">
      <t>ハッコウ</t>
    </rPh>
    <rPh sb="13" eb="14">
      <t>ブン</t>
    </rPh>
    <phoneticPr fontId="5"/>
  </si>
  <si>
    <t>住  所</t>
    <phoneticPr fontId="5"/>
  </si>
  <si>
    <t>　下記の通り請求致します。</t>
    <rPh sb="1" eb="3">
      <t>カキ</t>
    </rPh>
    <rPh sb="4" eb="5">
      <t>トオ</t>
    </rPh>
    <rPh sb="6" eb="9">
      <t>セイキュウイタ</t>
    </rPh>
    <phoneticPr fontId="5"/>
  </si>
  <si>
    <t>氏  名</t>
    <phoneticPr fontId="5"/>
  </si>
  <si>
    <t>Ｔ Ｅ Ｌ</t>
    <phoneticPr fontId="5"/>
  </si>
  <si>
    <t>工事名</t>
    <rPh sb="0" eb="3">
      <t>コウジメイ</t>
    </rPh>
    <phoneticPr fontId="5"/>
  </si>
  <si>
    <r>
      <t xml:space="preserve">請 求 金 額
</t>
    </r>
    <r>
      <rPr>
        <sz val="10"/>
        <rFont val="ＭＳ Ｐ明朝"/>
        <family val="1"/>
        <charset val="128"/>
      </rPr>
      <t>（消費税込）</t>
    </r>
    <rPh sb="0" eb="1">
      <t>ショウ</t>
    </rPh>
    <rPh sb="2" eb="3">
      <t>モトム</t>
    </rPh>
    <rPh sb="4" eb="5">
      <t>キン</t>
    </rPh>
    <rPh sb="6" eb="7">
      <t>ガク</t>
    </rPh>
    <rPh sb="9" eb="11">
      <t>ショウヒ</t>
    </rPh>
    <rPh sb="11" eb="13">
      <t>ゼイコミ</t>
    </rPh>
    <phoneticPr fontId="5"/>
  </si>
  <si>
    <t>億</t>
    <rPh sb="0" eb="1">
      <t>オク</t>
    </rPh>
    <phoneticPr fontId="5"/>
  </si>
  <si>
    <t>千</t>
    <rPh sb="0" eb="1">
      <t>セン</t>
    </rPh>
    <phoneticPr fontId="5"/>
  </si>
  <si>
    <t>百</t>
    <rPh sb="0" eb="1">
      <t>ヒャク</t>
    </rPh>
    <phoneticPr fontId="5"/>
  </si>
  <si>
    <t>拾</t>
    <rPh sb="0" eb="1">
      <t>ジュウ</t>
    </rPh>
    <phoneticPr fontId="5"/>
  </si>
  <si>
    <t>万</t>
    <rPh sb="0" eb="1">
      <t>マン</t>
    </rPh>
    <phoneticPr fontId="5"/>
  </si>
  <si>
    <t>円</t>
    <rPh sb="0" eb="1">
      <t>エン</t>
    </rPh>
    <phoneticPr fontId="5"/>
  </si>
  <si>
    <t>摘  要</t>
    <rPh sb="0" eb="1">
      <t>テキ</t>
    </rPh>
    <rPh sb="3" eb="4">
      <t>ヨウ</t>
    </rPh>
    <phoneticPr fontId="5"/>
  </si>
  <si>
    <t>請求回数</t>
    <phoneticPr fontId="5"/>
  </si>
  <si>
    <t>回目</t>
    <phoneticPr fontId="5"/>
  </si>
  <si>
    <t>契約日
（注文日）</t>
    <rPh sb="0" eb="2">
      <t>ケイヤク</t>
    </rPh>
    <rPh sb="2" eb="3">
      <t>ヒ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</si>
  <si>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</si>
  <si>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</si>
  <si>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</si>
  <si>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</si>
  <si>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</si>
  <si>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</si>
  <si>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　⑦今月請求額</t>
    <phoneticPr fontId="5"/>
  </si>
  <si>
    <t>　⑧</t>
    <phoneticPr fontId="5"/>
  </si>
  <si>
    <t>　⑨</t>
    <phoneticPr fontId="5"/>
  </si>
  <si>
    <t>契約時金額</t>
    <rPh sb="0" eb="1">
      <t>チギリ</t>
    </rPh>
    <rPh sb="1" eb="2">
      <t>ヤク</t>
    </rPh>
    <rPh sb="2" eb="3">
      <t>ジ</t>
    </rPh>
    <rPh sb="3" eb="4">
      <t>キン</t>
    </rPh>
    <rPh sb="4" eb="5">
      <t>ガク</t>
    </rPh>
    <phoneticPr fontId="5"/>
  </si>
  <si>
    <t>出来高累計額</t>
    <rPh sb="0" eb="2">
      <t>デキ</t>
    </rPh>
    <rPh sb="2" eb="3">
      <t>タカ</t>
    </rPh>
    <rPh sb="3" eb="6">
      <t>ルイケイガク</t>
    </rPh>
    <phoneticPr fontId="5"/>
  </si>
  <si>
    <t>出来高に対
する請求％</t>
    <phoneticPr fontId="5"/>
  </si>
  <si>
    <t>前回迄領収済額</t>
    <phoneticPr fontId="5"/>
  </si>
  <si>
    <t>差 引 金 額</t>
    <phoneticPr fontId="5"/>
  </si>
  <si>
    <t>支払保留額</t>
    <phoneticPr fontId="5"/>
  </si>
  <si>
    <t>支払査定額</t>
    <phoneticPr fontId="5"/>
  </si>
  <si>
    <t>② × ③</t>
    <phoneticPr fontId="5"/>
  </si>
  <si>
    <t>④ － ⑤</t>
    <phoneticPr fontId="5"/>
  </si>
  <si>
    <t>⑦ － ⑧</t>
    <phoneticPr fontId="5"/>
  </si>
  <si>
    <t>工事金額</t>
    <rPh sb="0" eb="2">
      <t>コウジ</t>
    </rPh>
    <rPh sb="2" eb="4">
      <t>キンガク</t>
    </rPh>
    <phoneticPr fontId="5"/>
  </si>
  <si>
    <t>％</t>
    <phoneticPr fontId="5"/>
  </si>
  <si>
    <t>合計金額</t>
    <rPh sb="0" eb="2">
      <t>ゴウケイ</t>
    </rPh>
    <rPh sb="2" eb="4">
      <t>キンガク</t>
    </rPh>
    <phoneticPr fontId="5"/>
  </si>
  <si>
    <t>検印</t>
    <rPh sb="0" eb="2">
      <t>ケンイン</t>
    </rPh>
    <phoneticPr fontId="5"/>
  </si>
  <si>
    <t>検印</t>
    <phoneticPr fontId="5"/>
  </si>
  <si>
    <t>支払保留理由　（上記⑧記入の場合）</t>
    <rPh sb="0" eb="2">
      <t>シハライ</t>
    </rPh>
    <rPh sb="2" eb="4">
      <t>ホリュウ</t>
    </rPh>
    <rPh sb="4" eb="6">
      <t>リユウ</t>
    </rPh>
    <rPh sb="8" eb="10">
      <t>ジョウキ</t>
    </rPh>
    <rPh sb="11" eb="13">
      <t>キニュウ</t>
    </rPh>
    <rPh sb="14" eb="16">
      <t>バアイ</t>
    </rPh>
    <phoneticPr fontId="5"/>
  </si>
  <si>
    <t>完　　　了</t>
    <rPh sb="0" eb="1">
      <t>カン</t>
    </rPh>
    <rPh sb="4" eb="5">
      <t>リョウ</t>
    </rPh>
    <phoneticPr fontId="5"/>
  </si>
  <si>
    <t>未　完　了</t>
    <rPh sb="0" eb="1">
      <t>ミ</t>
    </rPh>
    <rPh sb="2" eb="3">
      <t>カン</t>
    </rPh>
    <rPh sb="4" eb="5">
      <t>リョウ</t>
    </rPh>
    <phoneticPr fontId="5"/>
  </si>
  <si>
    <t>受　 付 　印</t>
    <rPh sb="0" eb="1">
      <t>ウケ</t>
    </rPh>
    <rPh sb="3" eb="4">
      <t>ツキ</t>
    </rPh>
    <rPh sb="6" eb="7">
      <t>イン</t>
    </rPh>
    <phoneticPr fontId="5"/>
  </si>
  <si>
    <t>検　　　　　　　　　　　印　　　　　　　　　　　欄</t>
    <phoneticPr fontId="5"/>
  </si>
  <si>
    <t>備　　　　　　　　　　考</t>
    <rPh sb="0" eb="1">
      <t>ソナエ</t>
    </rPh>
    <rPh sb="11" eb="12">
      <t>コウ</t>
    </rPh>
    <phoneticPr fontId="5"/>
  </si>
  <si>
    <t>事　　　　　　　　　　　業　　　　　　　　　　　所</t>
    <phoneticPr fontId="5"/>
  </si>
  <si>
    <t>出　　　　　　　納</t>
    <rPh sb="0" eb="1">
      <t>デ</t>
    </rPh>
    <rPh sb="8" eb="9">
      <t>オサメ</t>
    </rPh>
    <phoneticPr fontId="5"/>
  </si>
  <si>
    <t>業者コード</t>
    <rPh sb="0" eb="2">
      <t>ギョウシャ</t>
    </rPh>
    <phoneticPr fontId="5"/>
  </si>
  <si>
    <t>工　事　No.</t>
    <rPh sb="0" eb="1">
      <t>コウ</t>
    </rPh>
    <rPh sb="2" eb="3">
      <t>コト</t>
    </rPh>
    <phoneticPr fontId="5"/>
  </si>
  <si>
    <t>工　種　No.</t>
    <rPh sb="0" eb="1">
      <t>コウ</t>
    </rPh>
    <rPh sb="2" eb="3">
      <t>シュ</t>
    </rPh>
    <phoneticPr fontId="5"/>
  </si>
  <si>
    <t>注文書No.</t>
    <rPh sb="0" eb="3">
      <t>チュウモンショ</t>
    </rPh>
    <phoneticPr fontId="5"/>
  </si>
  <si>
    <t>手形比率</t>
    <rPh sb="0" eb="2">
      <t>テガタ</t>
    </rPh>
    <rPh sb="2" eb="4">
      <t>ヒリツ</t>
    </rPh>
    <phoneticPr fontId="5"/>
  </si>
  <si>
    <t>支　　払　　額</t>
    <rPh sb="0" eb="1">
      <t>シ</t>
    </rPh>
    <rPh sb="3" eb="4">
      <t>バライ</t>
    </rPh>
    <rPh sb="6" eb="7">
      <t>ガク</t>
    </rPh>
    <phoneticPr fontId="5"/>
  </si>
  <si>
    <t>税</t>
    <rPh sb="0" eb="1">
      <t>ゼイ</t>
    </rPh>
    <phoneticPr fontId="5"/>
  </si>
  <si>
    <t>保管部署</t>
    <rPh sb="0" eb="2">
      <t>ホカン</t>
    </rPh>
    <rPh sb="2" eb="4">
      <t>ブショ</t>
    </rPh>
    <phoneticPr fontId="5"/>
  </si>
  <si>
    <t>保管年数</t>
    <rPh sb="0" eb="2">
      <t>ホカン</t>
    </rPh>
    <rPh sb="2" eb="4">
      <t>ネンスウ</t>
    </rPh>
    <phoneticPr fontId="5"/>
  </si>
  <si>
    <t>保存年数</t>
    <rPh sb="0" eb="2">
      <t>ホゾン</t>
    </rPh>
    <rPh sb="2" eb="4">
      <t>ネンスウ</t>
    </rPh>
    <phoneticPr fontId="5"/>
  </si>
  <si>
    <t>管理部または事業所</t>
    <rPh sb="0" eb="3">
      <t>カンリブ</t>
    </rPh>
    <rPh sb="6" eb="9">
      <t>ジギョウショ</t>
    </rPh>
    <phoneticPr fontId="5"/>
  </si>
  <si>
    <t>会計年度末より3年</t>
    <rPh sb="0" eb="2">
      <t>カイケイ</t>
    </rPh>
    <rPh sb="2" eb="5">
      <t>ネンドマツ</t>
    </rPh>
    <rPh sb="8" eb="9">
      <t>ネン</t>
    </rPh>
    <phoneticPr fontId="5"/>
  </si>
  <si>
    <t>会計年度末より10年</t>
    <rPh sb="0" eb="2">
      <t>カイケイ</t>
    </rPh>
    <rPh sb="2" eb="5">
      <t>ネンドマツ</t>
    </rPh>
    <rPh sb="9" eb="10">
      <t>ネン</t>
    </rPh>
    <phoneticPr fontId="5"/>
  </si>
  <si>
    <r>
      <t xml:space="preserve">消 費 税 及
</t>
    </r>
    <r>
      <rPr>
        <sz val="8.5"/>
        <rFont val="ＭＳ Ｐ明朝"/>
        <family val="1"/>
        <charset val="128"/>
      </rPr>
      <t>地方消費税額
(10%)</t>
    </r>
    <rPh sb="0" eb="1">
      <t>ショウ</t>
    </rPh>
    <rPh sb="2" eb="3">
      <t>ヒ</t>
    </rPh>
    <rPh sb="4" eb="5">
      <t>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5"/>
  </si>
  <si>
    <t>T</t>
  </si>
  <si>
    <t>㊞</t>
    <phoneticPr fontId="5"/>
  </si>
  <si>
    <t>登録番号</t>
    <rPh sb="0" eb="4">
      <t>トウロクバンゴウ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</si>
</sst>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HG明朝B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28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8.5"/>
      <name val="ＭＳ Ｐ明朝"/>
      <family val="1"/>
      <charset val="128"/>
    </font>
    <font>
      <sz val="1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>
      <alignment vertical="center"/>
    </xf>
    <xf numFmtId="0" fontId="7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11" fillId="0" borderId="1" xfId="1" applyFont="1" applyBorder="1">
      <alignment vertical="center"/>
    </xf>
    <xf numFmtId="0" fontId="6" fillId="0" borderId="0" xfId="1" applyFo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right" vertical="center"/>
    </xf>
    <xf numFmtId="0" fontId="6" fillId="0" borderId="20" xfId="1" applyFont="1" applyBorder="1" applyAlignment="1">
      <alignment horizontal="left" vertical="center"/>
    </xf>
    <xf numFmtId="0" fontId="6" fillId="0" borderId="36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15" fillId="0" borderId="38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14" fontId="6" fillId="4" borderId="27" xfId="1" applyNumberFormat="1" applyFont="1" applyFill="1" applyBorder="1" applyAlignment="1">
      <alignment horizontal="center" vertical="center" shrinkToFit="1"/>
    </xf>
    <xf numFmtId="0" fontId="6" fillId="0" borderId="40" xfId="1" applyFont="1" applyBorder="1" applyAlignment="1">
      <alignment vertical="center"/>
    </xf>
    <xf numFmtId="0" fontId="6" fillId="0" borderId="41" xfId="1" applyFont="1" applyBorder="1" applyAlignment="1">
      <alignment vertical="center"/>
    </xf>
    <xf numFmtId="0" fontId="15" fillId="0" borderId="16" xfId="1" applyFont="1" applyBorder="1" applyAlignment="1">
      <alignment vertical="center" wrapText="1"/>
    </xf>
    <xf numFmtId="0" fontId="7" fillId="0" borderId="39" xfId="1" applyFont="1" applyBorder="1">
      <alignment vertical="center"/>
    </xf>
    <xf numFmtId="0" fontId="7" fillId="0" borderId="41" xfId="1" applyFont="1" applyBorder="1">
      <alignment vertical="center"/>
    </xf>
    <xf numFmtId="0" fontId="6" fillId="0" borderId="44" xfId="1" applyFont="1" applyBorder="1" applyAlignment="1">
      <alignment horizontal="center" vertical="center"/>
    </xf>
    <xf numFmtId="0" fontId="7" fillId="0" borderId="38" xfId="1" applyFont="1" applyBorder="1">
      <alignment vertical="center"/>
    </xf>
    <xf numFmtId="0" fontId="7" fillId="0" borderId="16" xfId="1" applyFont="1" applyBorder="1">
      <alignment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43" xfId="1" applyFont="1" applyBorder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16" fillId="0" borderId="0" xfId="1" applyNumberFormat="1" applyFont="1" applyAlignment="1">
      <alignment vertical="center"/>
    </xf>
    <xf numFmtId="176" fontId="16" fillId="0" borderId="0" xfId="1" applyNumberFormat="1" applyFont="1" applyBorder="1" applyAlignment="1">
      <alignment vertical="center"/>
    </xf>
    <xf numFmtId="176" fontId="16" fillId="0" borderId="0" xfId="1" applyNumberFormat="1" applyFont="1" applyBorder="1">
      <alignment vertical="center"/>
    </xf>
    <xf numFmtId="9" fontId="16" fillId="0" borderId="35" xfId="2" applyFont="1" applyBorder="1" applyAlignment="1">
      <alignment vertical="center"/>
    </xf>
    <xf numFmtId="0" fontId="7" fillId="0" borderId="34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35" xfId="1" applyFont="1" applyBorder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176" fontId="16" fillId="0" borderId="1" xfId="1" applyNumberFormat="1" applyFont="1" applyBorder="1" applyAlignment="1">
      <alignment vertical="center"/>
    </xf>
    <xf numFmtId="176" fontId="16" fillId="0" borderId="1" xfId="1" applyNumberFormat="1" applyFont="1" applyBorder="1">
      <alignment vertical="center"/>
    </xf>
    <xf numFmtId="176" fontId="16" fillId="0" borderId="4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56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5" xfId="1" applyFont="1" applyBorder="1" applyAlignment="1">
      <alignment horizontal="center" vertical="center"/>
    </xf>
    <xf numFmtId="0" fontId="7" fillId="0" borderId="34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35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41" xfId="1" applyFont="1" applyBorder="1" applyAlignment="1">
      <alignment vertical="center"/>
    </xf>
    <xf numFmtId="0" fontId="6" fillId="0" borderId="58" xfId="1" applyFont="1" applyBorder="1" applyAlignment="1">
      <alignment horizontal="center" vertical="center"/>
    </xf>
    <xf numFmtId="0" fontId="10" fillId="0" borderId="3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14" fontId="7" fillId="0" borderId="0" xfId="1" applyNumberFormat="1" applyFo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7" fillId="0" borderId="18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40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9" xfId="1" applyFont="1" applyBorder="1">
      <alignment vertical="center"/>
    </xf>
    <xf numFmtId="0" fontId="9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0" fontId="7" fillId="2" borderId="0" xfId="1" applyFont="1" applyFill="1" applyAlignment="1">
      <alignment horizontal="center" vertical="center" shrinkToFit="1"/>
    </xf>
    <xf numFmtId="0" fontId="19" fillId="0" borderId="17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7" fillId="0" borderId="61" xfId="1" applyFont="1" applyBorder="1" applyAlignment="1">
      <alignment vertical="center"/>
    </xf>
    <xf numFmtId="0" fontId="7" fillId="0" borderId="62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18" fillId="2" borderId="3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7" fillId="0" borderId="59" xfId="1" applyFont="1" applyBorder="1" applyAlignment="1">
      <alignment vertical="center"/>
    </xf>
    <xf numFmtId="0" fontId="7" fillId="0" borderId="63" xfId="1" applyFont="1" applyBorder="1" applyAlignment="1">
      <alignment vertical="center"/>
    </xf>
    <xf numFmtId="0" fontId="7" fillId="0" borderId="60" xfId="1" applyFont="1" applyBorder="1" applyAlignment="1">
      <alignment vertical="center"/>
    </xf>
    <xf numFmtId="0" fontId="7" fillId="0" borderId="64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4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34" xfId="1" applyFont="1" applyBorder="1" applyAlignment="1">
      <alignment vertical="center" wrapText="1"/>
    </xf>
    <xf numFmtId="0" fontId="6" fillId="0" borderId="19" xfId="1" applyFont="1" applyBorder="1" applyAlignment="1">
      <alignment vertical="center" wrapText="1"/>
    </xf>
    <xf numFmtId="0" fontId="6" fillId="0" borderId="35" xfId="1" applyFont="1" applyBorder="1" applyAlignment="1">
      <alignment vertical="center" wrapText="1"/>
    </xf>
    <xf numFmtId="0" fontId="6" fillId="0" borderId="39" xfId="1" applyFont="1" applyBorder="1" applyAlignment="1">
      <alignment vertical="center" wrapText="1"/>
    </xf>
    <xf numFmtId="0" fontId="6" fillId="0" borderId="40" xfId="1" applyFont="1" applyBorder="1" applyAlignment="1">
      <alignment vertical="center" wrapText="1"/>
    </xf>
    <xf numFmtId="0" fontId="6" fillId="0" borderId="41" xfId="1" applyFont="1" applyBorder="1" applyAlignment="1">
      <alignment vertical="center" wrapText="1"/>
    </xf>
    <xf numFmtId="0" fontId="7" fillId="0" borderId="40" xfId="1" applyFont="1" applyBorder="1" applyAlignment="1">
      <alignment vertical="center"/>
    </xf>
    <xf numFmtId="176" fontId="6" fillId="3" borderId="17" xfId="1" applyNumberFormat="1" applyFont="1" applyFill="1" applyBorder="1" applyAlignment="1">
      <alignment vertical="center"/>
    </xf>
    <xf numFmtId="176" fontId="6" fillId="3" borderId="18" xfId="1" applyNumberFormat="1" applyFont="1" applyFill="1" applyBorder="1" applyAlignment="1">
      <alignment vertical="center"/>
    </xf>
    <xf numFmtId="176" fontId="6" fillId="3" borderId="43" xfId="1" applyNumberFormat="1" applyFont="1" applyFill="1" applyBorder="1" applyAlignment="1">
      <alignment vertical="center"/>
    </xf>
    <xf numFmtId="176" fontId="6" fillId="3" borderId="50" xfId="1" applyNumberFormat="1" applyFont="1" applyFill="1" applyBorder="1" applyAlignment="1">
      <alignment vertical="center"/>
    </xf>
    <xf numFmtId="177" fontId="6" fillId="0" borderId="51" xfId="1" applyNumberFormat="1" applyFont="1" applyFill="1" applyBorder="1" applyAlignment="1">
      <alignment vertical="center"/>
    </xf>
    <xf numFmtId="176" fontId="6" fillId="3" borderId="52" xfId="1" applyNumberFormat="1" applyFont="1" applyFill="1" applyBorder="1" applyAlignment="1">
      <alignment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3" xfId="1" applyFont="1" applyBorder="1" applyAlignment="1">
      <alignment vertical="center"/>
    </xf>
    <xf numFmtId="0" fontId="7" fillId="0" borderId="55" xfId="1" applyFont="1" applyBorder="1" applyAlignment="1">
      <alignment vertical="center"/>
    </xf>
    <xf numFmtId="0" fontId="7" fillId="0" borderId="54" xfId="1" applyFont="1" applyBorder="1" applyAlignment="1">
      <alignment vertical="center"/>
    </xf>
    <xf numFmtId="176" fontId="6" fillId="3" borderId="45" xfId="1" applyNumberFormat="1" applyFont="1" applyFill="1" applyBorder="1" applyAlignment="1">
      <alignment vertical="center"/>
    </xf>
    <xf numFmtId="176" fontId="6" fillId="2" borderId="45" xfId="1" applyNumberFormat="1" applyFont="1" applyFill="1" applyBorder="1" applyAlignment="1">
      <alignment vertical="center"/>
    </xf>
    <xf numFmtId="176" fontId="6" fillId="2" borderId="46" xfId="1" applyNumberFormat="1" applyFont="1" applyFill="1" applyBorder="1" applyAlignment="1">
      <alignment vertical="center"/>
    </xf>
    <xf numFmtId="0" fontId="15" fillId="0" borderId="47" xfId="1" applyFont="1" applyFill="1" applyBorder="1" applyAlignment="1">
      <alignment horizontal="center" wrapText="1"/>
    </xf>
    <xf numFmtId="0" fontId="15" fillId="0" borderId="47" xfId="1" applyFont="1" applyFill="1" applyBorder="1" applyAlignment="1">
      <alignment horizontal="center"/>
    </xf>
    <xf numFmtId="176" fontId="6" fillId="3" borderId="46" xfId="1" applyNumberFormat="1" applyFont="1" applyFill="1" applyBorder="1" applyAlignment="1">
      <alignment vertical="center"/>
    </xf>
    <xf numFmtId="176" fontId="6" fillId="2" borderId="17" xfId="1" applyNumberFormat="1" applyFont="1" applyFill="1" applyBorder="1" applyAlignment="1">
      <alignment vertical="center"/>
    </xf>
    <xf numFmtId="176" fontId="6" fillId="2" borderId="18" xfId="1" applyNumberFormat="1" applyFont="1" applyFill="1" applyBorder="1" applyAlignment="1">
      <alignment vertical="center"/>
    </xf>
    <xf numFmtId="176" fontId="6" fillId="2" borderId="43" xfId="1" applyNumberFormat="1" applyFont="1" applyFill="1" applyBorder="1" applyAlignment="1">
      <alignment vertical="center"/>
    </xf>
    <xf numFmtId="176" fontId="16" fillId="0" borderId="18" xfId="1" applyNumberFormat="1" applyFont="1" applyBorder="1" applyAlignment="1"/>
    <xf numFmtId="176" fontId="16" fillId="0" borderId="43" xfId="1" applyNumberFormat="1" applyFont="1" applyBorder="1" applyAlignment="1"/>
    <xf numFmtId="0" fontId="6" fillId="2" borderId="31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6" fillId="2" borderId="32" xfId="1" applyFont="1" applyFill="1" applyBorder="1" applyAlignment="1">
      <alignment horizontal="left" vertical="center" shrinkToFit="1"/>
    </xf>
    <xf numFmtId="0" fontId="14" fillId="0" borderId="3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37" xfId="1" applyFont="1" applyBorder="1" applyAlignment="1">
      <alignment horizontal="center" vertical="center" wrapText="1"/>
    </xf>
    <xf numFmtId="0" fontId="14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14" fillId="0" borderId="4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13" fillId="0" borderId="3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 shrinkToFit="1"/>
    </xf>
    <xf numFmtId="0" fontId="6" fillId="2" borderId="3" xfId="1" applyFont="1" applyFill="1" applyBorder="1" applyAlignment="1">
      <alignment horizontal="left" vertical="center" shrinkToFit="1"/>
    </xf>
    <xf numFmtId="0" fontId="6" fillId="2" borderId="11" xfId="1" applyFont="1" applyFill="1" applyBorder="1" applyAlignment="1">
      <alignment horizontal="left" vertical="center" shrinkToFi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3" borderId="13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12" fillId="3" borderId="22" xfId="1" applyFont="1" applyFill="1" applyBorder="1" applyAlignment="1">
      <alignment vertical="center"/>
    </xf>
    <xf numFmtId="0" fontId="12" fillId="3" borderId="29" xfId="1" applyFont="1" applyFill="1" applyBorder="1" applyAlignment="1">
      <alignment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 shrinkToFit="1"/>
    </xf>
    <xf numFmtId="0" fontId="6" fillId="2" borderId="18" xfId="1" applyFont="1" applyFill="1" applyBorder="1" applyAlignment="1">
      <alignment horizontal="left" vertical="center" shrinkToFit="1"/>
    </xf>
    <xf numFmtId="0" fontId="6" fillId="2" borderId="19" xfId="1" applyFont="1" applyFill="1" applyBorder="1" applyAlignment="1">
      <alignment horizontal="left" vertical="center" shrinkToFit="1"/>
    </xf>
    <xf numFmtId="0" fontId="6" fillId="2" borderId="20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left" vertical="center" shrinkToFit="1"/>
    </xf>
    <xf numFmtId="0" fontId="7" fillId="2" borderId="18" xfId="1" applyFont="1" applyFill="1" applyBorder="1" applyAlignment="1">
      <alignment horizontal="left" vertical="center" shrinkToFit="1"/>
    </xf>
    <xf numFmtId="0" fontId="7" fillId="2" borderId="24" xfId="1" applyFont="1" applyFill="1" applyBorder="1" applyAlignment="1">
      <alignment horizontal="left" vertical="center" shrinkToFit="1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left" vertical="center" shrinkToFit="1"/>
    </xf>
    <xf numFmtId="0" fontId="9" fillId="2" borderId="2" xfId="1" applyFont="1" applyFill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shrinkToFit="1"/>
    </xf>
    <xf numFmtId="0" fontId="7" fillId="0" borderId="4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 shrinkToFit="1"/>
    </xf>
    <xf numFmtId="49" fontId="2" fillId="2" borderId="0" xfId="1" applyNumberFormat="1" applyFont="1" applyFill="1" applyBorder="1" applyAlignment="1">
      <alignment horizontal="left" vertical="center" shrinkToFit="1"/>
    </xf>
    <xf numFmtId="49" fontId="9" fillId="2" borderId="0" xfId="1" applyNumberFormat="1" applyFont="1" applyFill="1" applyBorder="1" applyAlignment="1">
      <alignment horizontal="left" vertical="center" shrinkToFit="1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34</xdr:row>
      <xdr:rowOff>19050</xdr:rowOff>
    </xdr:from>
    <xdr:to>
      <xdr:col>25</xdr:col>
      <xdr:colOff>209550</xdr:colOff>
      <xdr:row>35</xdr:row>
      <xdr:rowOff>0</xdr:rowOff>
    </xdr:to>
    <xdr:grpSp>
      <xdr:nvGrpSpPr>
        <xdr:cNvPr id="2" name="Group 1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4272915" y="7339965"/>
          <a:ext cx="1009650" cy="108585"/>
          <a:chOff x="446" y="689"/>
          <a:chExt cx="132" cy="15"/>
        </a:xfrm>
      </xdr:grpSpPr>
      <xdr:sp macro="" textlink="">
        <xdr:nvSpPr>
          <xdr:cNvPr id="3" name="Line 2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446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5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484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2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503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521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2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540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559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578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34</xdr:row>
      <xdr:rowOff>19050</xdr:rowOff>
    </xdr:from>
    <xdr:to>
      <xdr:col>21</xdr:col>
      <xdr:colOff>171450</xdr:colOff>
      <xdr:row>35</xdr:row>
      <xdr:rowOff>0</xdr:rowOff>
    </xdr:to>
    <xdr:grpSp>
      <xdr:nvGrpSpPr>
        <xdr:cNvPr id="11" name="Group 1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3038475" y="7339965"/>
          <a:ext cx="910590" cy="108585"/>
          <a:chOff x="320" y="689"/>
          <a:chExt cx="88" cy="15"/>
        </a:xfrm>
      </xdr:grpSpPr>
      <xdr:sp macro="" textlink="">
        <xdr:nvSpPr>
          <xdr:cNvPr id="12" name="Line 3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320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338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3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3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373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3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3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408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161925</xdr:colOff>
      <xdr:row>34</xdr:row>
      <xdr:rowOff>19050</xdr:rowOff>
    </xdr:from>
    <xdr:to>
      <xdr:col>28</xdr:col>
      <xdr:colOff>209550</xdr:colOff>
      <xdr:row>35</xdr:row>
      <xdr:rowOff>0</xdr:rowOff>
    </xdr:to>
    <xdr:grpSp>
      <xdr:nvGrpSpPr>
        <xdr:cNvPr id="18" name="Group 1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>
          <a:grpSpLocks/>
        </xdr:cNvGrpSpPr>
      </xdr:nvGrpSpPr>
      <xdr:grpSpPr bwMode="auto">
        <a:xfrm>
          <a:off x="5564505" y="7339965"/>
          <a:ext cx="689610" cy="108585"/>
          <a:chOff x="615" y="689"/>
          <a:chExt cx="89" cy="15"/>
        </a:xfrm>
      </xdr:grpSpPr>
      <xdr:sp macro="" textlink="">
        <xdr:nvSpPr>
          <xdr:cNvPr id="19" name="Line 4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615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41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33" y="690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51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3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669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4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686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5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704" y="689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219075</xdr:colOff>
      <xdr:row>34</xdr:row>
      <xdr:rowOff>19050</xdr:rowOff>
    </xdr:from>
    <xdr:to>
      <xdr:col>34</xdr:col>
      <xdr:colOff>123825</xdr:colOff>
      <xdr:row>35</xdr:row>
      <xdr:rowOff>0</xdr:rowOff>
    </xdr:to>
    <xdr:grpSp>
      <xdr:nvGrpSpPr>
        <xdr:cNvPr id="25" name="Group 4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7884795" y="7339965"/>
          <a:ext cx="232410" cy="108585"/>
          <a:chOff x="845" y="737"/>
          <a:chExt cx="25" cy="14"/>
        </a:xfrm>
      </xdr:grpSpPr>
      <xdr:sp macro="" textlink="">
        <xdr:nvSpPr>
          <xdr:cNvPr id="26" name="Line 47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845" y="73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8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870" y="73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104775</xdr:colOff>
      <xdr:row>24</xdr:row>
      <xdr:rowOff>0</xdr:rowOff>
    </xdr:from>
    <xdr:to>
      <xdr:col>32</xdr:col>
      <xdr:colOff>247650</xdr:colOff>
      <xdr:row>29</xdr:row>
      <xdr:rowOff>9525</xdr:rowOff>
    </xdr:to>
    <xdr:grpSp>
      <xdr:nvGrpSpPr>
        <xdr:cNvPr id="28" name="Group 1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>
          <a:grpSpLocks/>
        </xdr:cNvGrpSpPr>
      </xdr:nvGrpSpPr>
      <xdr:grpSpPr bwMode="auto">
        <a:xfrm>
          <a:off x="5179695" y="5800725"/>
          <a:ext cx="2407920" cy="868680"/>
          <a:chOff x="601" y="444"/>
          <a:chExt cx="228" cy="92"/>
        </a:xfrm>
      </xdr:grpSpPr>
      <xdr:sp macro="" textlink="">
        <xdr:nvSpPr>
          <xdr:cNvPr id="29" name="Line 52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601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53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677" y="445"/>
            <a:ext cx="0" cy="90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54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753" y="444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55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829" y="445"/>
            <a:ext cx="0" cy="91"/>
          </a:xfrm>
          <a:prstGeom prst="line">
            <a:avLst/>
          </a:prstGeom>
          <a:noFill/>
          <a:ln w="190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476250</xdr:colOff>
      <xdr:row>24</xdr:row>
      <xdr:rowOff>0</xdr:rowOff>
    </xdr:from>
    <xdr:to>
      <xdr:col>36</xdr:col>
      <xdr:colOff>476250</xdr:colOff>
      <xdr:row>29</xdr:row>
      <xdr:rowOff>0</xdr:rowOff>
    </xdr:to>
    <xdr:sp macro="" textlink="">
      <xdr:nvSpPr>
        <xdr:cNvPr id="33" name="Line 5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0067925" y="5133975"/>
          <a:ext cx="0" cy="866775"/>
        </a:xfrm>
        <a:prstGeom prst="line">
          <a:avLst/>
        </a:prstGeom>
        <a:noFill/>
        <a:ln w="190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200025</xdr:colOff>
      <xdr:row>24</xdr:row>
      <xdr:rowOff>9525</xdr:rowOff>
    </xdr:from>
    <xdr:ext cx="423193" cy="183384"/>
    <xdr:sp macro="" textlink="">
      <xdr:nvSpPr>
        <xdr:cNvPr id="34" name="Text Box 5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0065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25</xdr:col>
      <xdr:colOff>257175</xdr:colOff>
      <xdr:row>24</xdr:row>
      <xdr:rowOff>9525</xdr:rowOff>
    </xdr:from>
    <xdr:ext cx="564257" cy="183384"/>
    <xdr:sp macro="" textlink="">
      <xdr:nvSpPr>
        <xdr:cNvPr id="35" name="Text Box 5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9817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作業所長</a:t>
          </a:r>
        </a:p>
      </xdr:txBody>
    </xdr:sp>
    <xdr:clientData/>
  </xdr:oneCellAnchor>
  <xdr:oneCellAnchor>
    <xdr:from>
      <xdr:col>28</xdr:col>
      <xdr:colOff>171450</xdr:colOff>
      <xdr:row>24</xdr:row>
      <xdr:rowOff>9525</xdr:rowOff>
    </xdr:from>
    <xdr:ext cx="352661" cy="183384"/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81825" y="5143500"/>
          <a:ext cx="352661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課 長</a:t>
          </a:r>
        </a:p>
      </xdr:txBody>
    </xdr:sp>
    <xdr:clientData/>
  </xdr:oneCellAnchor>
  <xdr:oneCellAnchor>
    <xdr:from>
      <xdr:col>35</xdr:col>
      <xdr:colOff>142875</xdr:colOff>
      <xdr:row>24</xdr:row>
      <xdr:rowOff>9525</xdr:rowOff>
    </xdr:from>
    <xdr:ext cx="423193" cy="183384"/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86900" y="5143500"/>
          <a:ext cx="423193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oneCellAnchor>
  <xdr:oneCellAnchor>
    <xdr:from>
      <xdr:col>37</xdr:col>
      <xdr:colOff>266700</xdr:colOff>
      <xdr:row>38</xdr:row>
      <xdr:rowOff>19050</xdr:rowOff>
    </xdr:from>
    <xdr:ext cx="359073" cy="133370"/>
    <xdr:sp macro="" textlink="">
      <xdr:nvSpPr>
        <xdr:cNvPr id="39" name="Text Box 7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364980" y="7837170"/>
          <a:ext cx="359073" cy="13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2023.10</a:t>
          </a:r>
        </a:p>
      </xdr:txBody>
    </xdr:sp>
    <xdr:clientData/>
  </xdr:oneCellAnchor>
  <xdr:oneCellAnchor>
    <xdr:from>
      <xdr:col>37</xdr:col>
      <xdr:colOff>66675</xdr:colOff>
      <xdr:row>24</xdr:row>
      <xdr:rowOff>9525</xdr:rowOff>
    </xdr:from>
    <xdr:ext cx="564257" cy="183384"/>
    <xdr:sp macro="" textlink="">
      <xdr:nvSpPr>
        <xdr:cNvPr id="40" name="Text Box 7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134600" y="5143500"/>
          <a:ext cx="564257" cy="183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出納課長</a:t>
          </a:r>
        </a:p>
      </xdr:txBody>
    </xdr:sp>
    <xdr:clientData/>
  </xdr:oneCellAnchor>
  <xdr:oneCellAnchor>
    <xdr:from>
      <xdr:col>18</xdr:col>
      <xdr:colOff>106253</xdr:colOff>
      <xdr:row>20</xdr:row>
      <xdr:rowOff>0</xdr:rowOff>
    </xdr:from>
    <xdr:ext cx="302647" cy="426271"/>
    <xdr:sp macro="" textlink="">
      <xdr:nvSpPr>
        <xdr:cNvPr id="41" name="Text Box 7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506678" y="4333875"/>
          <a:ext cx="302647" cy="42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　払</a:t>
          </a: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契約分</a:t>
          </a:r>
        </a:p>
      </xdr:txBody>
    </xdr:sp>
    <xdr:clientData/>
  </xdr:oneCellAnchor>
  <xdr:twoCellAnchor>
    <xdr:from>
      <xdr:col>29</xdr:col>
      <xdr:colOff>142875</xdr:colOff>
      <xdr:row>34</xdr:row>
      <xdr:rowOff>19050</xdr:rowOff>
    </xdr:from>
    <xdr:to>
      <xdr:col>32</xdr:col>
      <xdr:colOff>228600</xdr:colOff>
      <xdr:row>35</xdr:row>
      <xdr:rowOff>0</xdr:rowOff>
    </xdr:to>
    <xdr:grpSp>
      <xdr:nvGrpSpPr>
        <xdr:cNvPr id="42" name="Group 10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>
          <a:grpSpLocks/>
        </xdr:cNvGrpSpPr>
      </xdr:nvGrpSpPr>
      <xdr:grpSpPr bwMode="auto">
        <a:xfrm>
          <a:off x="6513195" y="7339965"/>
          <a:ext cx="1059180" cy="108585"/>
          <a:chOff x="305" y="806"/>
          <a:chExt cx="167" cy="15"/>
        </a:xfrm>
      </xdr:grpSpPr>
      <xdr:sp macro="" textlink="">
        <xdr:nvSpPr>
          <xdr:cNvPr id="43" name="Line 9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305" y="80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96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324" y="807"/>
            <a:ext cx="0" cy="14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97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343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98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362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99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380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100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399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01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418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02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437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103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455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104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472" y="806"/>
            <a:ext cx="0" cy="15"/>
          </a:xfrm>
          <a:prstGeom prst="line">
            <a:avLst/>
          </a:prstGeom>
          <a:noFill/>
          <a:ln w="127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9525</xdr:colOff>
      <xdr:row>4</xdr:row>
      <xdr:rowOff>0</xdr:rowOff>
    </xdr:from>
    <xdr:to>
      <xdr:col>38</xdr:col>
      <xdr:colOff>342900</xdr:colOff>
      <xdr:row>4</xdr:row>
      <xdr:rowOff>0</xdr:rowOff>
    </xdr:to>
    <xdr:sp macro="" textlink="">
      <xdr:nvSpPr>
        <xdr:cNvPr id="53" name="Line 11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7181850" y="723900"/>
          <a:ext cx="3590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5</xdr:row>
      <xdr:rowOff>0</xdr:rowOff>
    </xdr:from>
    <xdr:to>
      <xdr:col>38</xdr:col>
      <xdr:colOff>352425</xdr:colOff>
      <xdr:row>5</xdr:row>
      <xdr:rowOff>0</xdr:rowOff>
    </xdr:to>
    <xdr:sp macro="" textlink="">
      <xdr:nvSpPr>
        <xdr:cNvPr id="54" name="Line 1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7181850" y="952500"/>
          <a:ext cx="3600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7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55" name="Line 1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6486525" y="1447800"/>
          <a:ext cx="32670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19909</xdr:colOff>
      <xdr:row>36</xdr:row>
      <xdr:rowOff>3433</xdr:rowOff>
    </xdr:from>
    <xdr:ext cx="1828471" cy="266740"/>
    <xdr:sp macro="" textlink="">
      <xdr:nvSpPr>
        <xdr:cNvPr id="57" name="Text Box 7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169249" y="7486273"/>
          <a:ext cx="1828471" cy="26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対象外又は非課税仕入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 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不課税仕入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…61</a:t>
          </a:r>
        </a:p>
      </xdr:txBody>
    </xdr:sp>
    <xdr:clientData/>
  </xdr:oneCellAnchor>
  <xdr:oneCellAnchor>
    <xdr:from>
      <xdr:col>20</xdr:col>
      <xdr:colOff>244268</xdr:colOff>
      <xdr:row>35</xdr:row>
      <xdr:rowOff>53791</xdr:rowOff>
    </xdr:from>
    <xdr:ext cx="2621021" cy="403953"/>
    <xdr:sp macro="" textlink="">
      <xdr:nvSpPr>
        <xdr:cNvPr id="60" name="Text Box 71">
          <a:extLst>
            <a:ext uri="{FF2B5EF4-FFF2-40B4-BE49-F238E27FC236}">
              <a16:creationId xmlns:a16="http://schemas.microsoft.com/office/drawing/2014/main" id="{2C0CC563-7E5A-44A2-87AA-DD9031B8D72C}"/>
            </a:ext>
          </a:extLst>
        </xdr:cNvPr>
        <xdr:cNvSpPr txBox="1">
          <a:spLocks noChangeArrowheads="1"/>
        </xdr:cNvSpPr>
      </xdr:nvSpPr>
      <xdr:spPr bwMode="auto">
        <a:xfrm>
          <a:off x="3772328" y="7475671"/>
          <a:ext cx="2621021" cy="40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課税売上分の課税仕入</a:t>
          </a:r>
          <a:r>
            <a:rPr lang="ja-JP" altLang="en-US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(10</a:t>
          </a:r>
          <a:r>
            <a:rPr lang="ja-JP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％</a:t>
          </a:r>
          <a:r>
            <a:rPr lang="en-US" altLang="ja-JP" sz="800" b="0" i="0" baseline="0">
              <a:effectLst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…81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税区分⇒　非課税売上分の課税仕入（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)…82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　　　　　共通売上分の課税仕入  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10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)…83</a:t>
          </a:r>
        </a:p>
      </xdr:txBody>
    </xdr:sp>
    <xdr:clientData/>
  </xdr:oneCellAnchor>
  <xdr:twoCellAnchor>
    <xdr:from>
      <xdr:col>29</xdr:col>
      <xdr:colOff>11430</xdr:colOff>
      <xdr:row>3</xdr:row>
      <xdr:rowOff>7620</xdr:rowOff>
    </xdr:from>
    <xdr:to>
      <xdr:col>39</xdr:col>
      <xdr:colOff>1905</xdr:colOff>
      <xdr:row>3</xdr:row>
      <xdr:rowOff>7620</xdr:rowOff>
    </xdr:to>
    <xdr:sp macro="" textlink="">
      <xdr:nvSpPr>
        <xdr:cNvPr id="58" name="Line 118">
          <a:extLst>
            <a:ext uri="{FF2B5EF4-FFF2-40B4-BE49-F238E27FC236}">
              <a16:creationId xmlns:a16="http://schemas.microsoft.com/office/drawing/2014/main" id="{7EC58762-61CD-4179-970D-A7C88266B766}"/>
            </a:ext>
          </a:extLst>
        </xdr:cNvPr>
        <xdr:cNvSpPr>
          <a:spLocks noChangeShapeType="1"/>
        </xdr:cNvSpPr>
      </xdr:nvSpPr>
      <xdr:spPr bwMode="auto">
        <a:xfrm>
          <a:off x="6488430" y="731520"/>
          <a:ext cx="32670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9"/>
  <sheetViews>
    <sheetView showGridLines="0" tabSelected="1" zoomScaleNormal="100" workbookViewId="0">
      <selection activeCell="Z4" sqref="Z4"/>
    </sheetView>
  </sheetViews>
  <sheetFormatPr defaultRowHeight="12" x14ac:dyDescent="0.2"/>
  <cols>
    <col min="1" max="1" width="10.6640625" style="1" customWidth="1"/>
    <col min="2" max="19" width="2" style="1" customWidth="1"/>
    <col min="20" max="39" width="4.77734375" style="1" customWidth="1"/>
    <col min="40" max="40" width="9.33203125" style="1" bestFit="1" customWidth="1"/>
    <col min="41" max="256" width="9" style="1"/>
    <col min="257" max="257" width="10.6640625" style="1" customWidth="1"/>
    <col min="258" max="275" width="2" style="1" customWidth="1"/>
    <col min="276" max="295" width="4.77734375" style="1" customWidth="1"/>
    <col min="296" max="512" width="9" style="1"/>
    <col min="513" max="513" width="10.6640625" style="1" customWidth="1"/>
    <col min="514" max="531" width="2" style="1" customWidth="1"/>
    <col min="532" max="551" width="4.77734375" style="1" customWidth="1"/>
    <col min="552" max="768" width="9" style="1"/>
    <col min="769" max="769" width="10.6640625" style="1" customWidth="1"/>
    <col min="770" max="787" width="2" style="1" customWidth="1"/>
    <col min="788" max="807" width="4.77734375" style="1" customWidth="1"/>
    <col min="808" max="1024" width="9" style="1"/>
    <col min="1025" max="1025" width="10.6640625" style="1" customWidth="1"/>
    <col min="1026" max="1043" width="2" style="1" customWidth="1"/>
    <col min="1044" max="1063" width="4.77734375" style="1" customWidth="1"/>
    <col min="1064" max="1280" width="9" style="1"/>
    <col min="1281" max="1281" width="10.6640625" style="1" customWidth="1"/>
    <col min="1282" max="1299" width="2" style="1" customWidth="1"/>
    <col min="1300" max="1319" width="4.77734375" style="1" customWidth="1"/>
    <col min="1320" max="1536" width="9" style="1"/>
    <col min="1537" max="1537" width="10.6640625" style="1" customWidth="1"/>
    <col min="1538" max="1555" width="2" style="1" customWidth="1"/>
    <col min="1556" max="1575" width="4.77734375" style="1" customWidth="1"/>
    <col min="1576" max="1792" width="9" style="1"/>
    <col min="1793" max="1793" width="10.6640625" style="1" customWidth="1"/>
    <col min="1794" max="1811" width="2" style="1" customWidth="1"/>
    <col min="1812" max="1831" width="4.77734375" style="1" customWidth="1"/>
    <col min="1832" max="2048" width="9" style="1"/>
    <col min="2049" max="2049" width="10.6640625" style="1" customWidth="1"/>
    <col min="2050" max="2067" width="2" style="1" customWidth="1"/>
    <col min="2068" max="2087" width="4.77734375" style="1" customWidth="1"/>
    <col min="2088" max="2304" width="9" style="1"/>
    <col min="2305" max="2305" width="10.6640625" style="1" customWidth="1"/>
    <col min="2306" max="2323" width="2" style="1" customWidth="1"/>
    <col min="2324" max="2343" width="4.77734375" style="1" customWidth="1"/>
    <col min="2344" max="2560" width="9" style="1"/>
    <col min="2561" max="2561" width="10.6640625" style="1" customWidth="1"/>
    <col min="2562" max="2579" width="2" style="1" customWidth="1"/>
    <col min="2580" max="2599" width="4.77734375" style="1" customWidth="1"/>
    <col min="2600" max="2816" width="9" style="1"/>
    <col min="2817" max="2817" width="10.6640625" style="1" customWidth="1"/>
    <col min="2818" max="2835" width="2" style="1" customWidth="1"/>
    <col min="2836" max="2855" width="4.77734375" style="1" customWidth="1"/>
    <col min="2856" max="3072" width="9" style="1"/>
    <col min="3073" max="3073" width="10.6640625" style="1" customWidth="1"/>
    <col min="3074" max="3091" width="2" style="1" customWidth="1"/>
    <col min="3092" max="3111" width="4.77734375" style="1" customWidth="1"/>
    <col min="3112" max="3328" width="9" style="1"/>
    <col min="3329" max="3329" width="10.6640625" style="1" customWidth="1"/>
    <col min="3330" max="3347" width="2" style="1" customWidth="1"/>
    <col min="3348" max="3367" width="4.77734375" style="1" customWidth="1"/>
    <col min="3368" max="3584" width="9" style="1"/>
    <col min="3585" max="3585" width="10.6640625" style="1" customWidth="1"/>
    <col min="3586" max="3603" width="2" style="1" customWidth="1"/>
    <col min="3604" max="3623" width="4.77734375" style="1" customWidth="1"/>
    <col min="3624" max="3840" width="9" style="1"/>
    <col min="3841" max="3841" width="10.6640625" style="1" customWidth="1"/>
    <col min="3842" max="3859" width="2" style="1" customWidth="1"/>
    <col min="3860" max="3879" width="4.77734375" style="1" customWidth="1"/>
    <col min="3880" max="4096" width="9" style="1"/>
    <col min="4097" max="4097" width="10.6640625" style="1" customWidth="1"/>
    <col min="4098" max="4115" width="2" style="1" customWidth="1"/>
    <col min="4116" max="4135" width="4.77734375" style="1" customWidth="1"/>
    <col min="4136" max="4352" width="9" style="1"/>
    <col min="4353" max="4353" width="10.6640625" style="1" customWidth="1"/>
    <col min="4354" max="4371" width="2" style="1" customWidth="1"/>
    <col min="4372" max="4391" width="4.77734375" style="1" customWidth="1"/>
    <col min="4392" max="4608" width="9" style="1"/>
    <col min="4609" max="4609" width="10.6640625" style="1" customWidth="1"/>
    <col min="4610" max="4627" width="2" style="1" customWidth="1"/>
    <col min="4628" max="4647" width="4.77734375" style="1" customWidth="1"/>
    <col min="4648" max="4864" width="9" style="1"/>
    <col min="4865" max="4865" width="10.6640625" style="1" customWidth="1"/>
    <col min="4866" max="4883" width="2" style="1" customWidth="1"/>
    <col min="4884" max="4903" width="4.77734375" style="1" customWidth="1"/>
    <col min="4904" max="5120" width="9" style="1"/>
    <col min="5121" max="5121" width="10.6640625" style="1" customWidth="1"/>
    <col min="5122" max="5139" width="2" style="1" customWidth="1"/>
    <col min="5140" max="5159" width="4.77734375" style="1" customWidth="1"/>
    <col min="5160" max="5376" width="9" style="1"/>
    <col min="5377" max="5377" width="10.6640625" style="1" customWidth="1"/>
    <col min="5378" max="5395" width="2" style="1" customWidth="1"/>
    <col min="5396" max="5415" width="4.77734375" style="1" customWidth="1"/>
    <col min="5416" max="5632" width="9" style="1"/>
    <col min="5633" max="5633" width="10.6640625" style="1" customWidth="1"/>
    <col min="5634" max="5651" width="2" style="1" customWidth="1"/>
    <col min="5652" max="5671" width="4.77734375" style="1" customWidth="1"/>
    <col min="5672" max="5888" width="9" style="1"/>
    <col min="5889" max="5889" width="10.6640625" style="1" customWidth="1"/>
    <col min="5890" max="5907" width="2" style="1" customWidth="1"/>
    <col min="5908" max="5927" width="4.77734375" style="1" customWidth="1"/>
    <col min="5928" max="6144" width="9" style="1"/>
    <col min="6145" max="6145" width="10.6640625" style="1" customWidth="1"/>
    <col min="6146" max="6163" width="2" style="1" customWidth="1"/>
    <col min="6164" max="6183" width="4.77734375" style="1" customWidth="1"/>
    <col min="6184" max="6400" width="9" style="1"/>
    <col min="6401" max="6401" width="10.6640625" style="1" customWidth="1"/>
    <col min="6402" max="6419" width="2" style="1" customWidth="1"/>
    <col min="6420" max="6439" width="4.77734375" style="1" customWidth="1"/>
    <col min="6440" max="6656" width="9" style="1"/>
    <col min="6657" max="6657" width="10.6640625" style="1" customWidth="1"/>
    <col min="6658" max="6675" width="2" style="1" customWidth="1"/>
    <col min="6676" max="6695" width="4.77734375" style="1" customWidth="1"/>
    <col min="6696" max="6912" width="9" style="1"/>
    <col min="6913" max="6913" width="10.6640625" style="1" customWidth="1"/>
    <col min="6914" max="6931" width="2" style="1" customWidth="1"/>
    <col min="6932" max="6951" width="4.77734375" style="1" customWidth="1"/>
    <col min="6952" max="7168" width="9" style="1"/>
    <col min="7169" max="7169" width="10.6640625" style="1" customWidth="1"/>
    <col min="7170" max="7187" width="2" style="1" customWidth="1"/>
    <col min="7188" max="7207" width="4.77734375" style="1" customWidth="1"/>
    <col min="7208" max="7424" width="9" style="1"/>
    <col min="7425" max="7425" width="10.6640625" style="1" customWidth="1"/>
    <col min="7426" max="7443" width="2" style="1" customWidth="1"/>
    <col min="7444" max="7463" width="4.77734375" style="1" customWidth="1"/>
    <col min="7464" max="7680" width="9" style="1"/>
    <col min="7681" max="7681" width="10.6640625" style="1" customWidth="1"/>
    <col min="7682" max="7699" width="2" style="1" customWidth="1"/>
    <col min="7700" max="7719" width="4.77734375" style="1" customWidth="1"/>
    <col min="7720" max="7936" width="9" style="1"/>
    <col min="7937" max="7937" width="10.6640625" style="1" customWidth="1"/>
    <col min="7938" max="7955" width="2" style="1" customWidth="1"/>
    <col min="7956" max="7975" width="4.77734375" style="1" customWidth="1"/>
    <col min="7976" max="8192" width="9" style="1"/>
    <col min="8193" max="8193" width="10.6640625" style="1" customWidth="1"/>
    <col min="8194" max="8211" width="2" style="1" customWidth="1"/>
    <col min="8212" max="8231" width="4.77734375" style="1" customWidth="1"/>
    <col min="8232" max="8448" width="9" style="1"/>
    <col min="8449" max="8449" width="10.6640625" style="1" customWidth="1"/>
    <col min="8450" max="8467" width="2" style="1" customWidth="1"/>
    <col min="8468" max="8487" width="4.77734375" style="1" customWidth="1"/>
    <col min="8488" max="8704" width="9" style="1"/>
    <col min="8705" max="8705" width="10.6640625" style="1" customWidth="1"/>
    <col min="8706" max="8723" width="2" style="1" customWidth="1"/>
    <col min="8724" max="8743" width="4.77734375" style="1" customWidth="1"/>
    <col min="8744" max="8960" width="9" style="1"/>
    <col min="8961" max="8961" width="10.6640625" style="1" customWidth="1"/>
    <col min="8962" max="8979" width="2" style="1" customWidth="1"/>
    <col min="8980" max="8999" width="4.77734375" style="1" customWidth="1"/>
    <col min="9000" max="9216" width="9" style="1"/>
    <col min="9217" max="9217" width="10.6640625" style="1" customWidth="1"/>
    <col min="9218" max="9235" width="2" style="1" customWidth="1"/>
    <col min="9236" max="9255" width="4.77734375" style="1" customWidth="1"/>
    <col min="9256" max="9472" width="9" style="1"/>
    <col min="9473" max="9473" width="10.6640625" style="1" customWidth="1"/>
    <col min="9474" max="9491" width="2" style="1" customWidth="1"/>
    <col min="9492" max="9511" width="4.77734375" style="1" customWidth="1"/>
    <col min="9512" max="9728" width="9" style="1"/>
    <col min="9729" max="9729" width="10.6640625" style="1" customWidth="1"/>
    <col min="9730" max="9747" width="2" style="1" customWidth="1"/>
    <col min="9748" max="9767" width="4.77734375" style="1" customWidth="1"/>
    <col min="9768" max="9984" width="9" style="1"/>
    <col min="9985" max="9985" width="10.6640625" style="1" customWidth="1"/>
    <col min="9986" max="10003" width="2" style="1" customWidth="1"/>
    <col min="10004" max="10023" width="4.77734375" style="1" customWidth="1"/>
    <col min="10024" max="10240" width="9" style="1"/>
    <col min="10241" max="10241" width="10.6640625" style="1" customWidth="1"/>
    <col min="10242" max="10259" width="2" style="1" customWidth="1"/>
    <col min="10260" max="10279" width="4.77734375" style="1" customWidth="1"/>
    <col min="10280" max="10496" width="9" style="1"/>
    <col min="10497" max="10497" width="10.6640625" style="1" customWidth="1"/>
    <col min="10498" max="10515" width="2" style="1" customWidth="1"/>
    <col min="10516" max="10535" width="4.77734375" style="1" customWidth="1"/>
    <col min="10536" max="10752" width="9" style="1"/>
    <col min="10753" max="10753" width="10.6640625" style="1" customWidth="1"/>
    <col min="10754" max="10771" width="2" style="1" customWidth="1"/>
    <col min="10772" max="10791" width="4.77734375" style="1" customWidth="1"/>
    <col min="10792" max="11008" width="9" style="1"/>
    <col min="11009" max="11009" width="10.6640625" style="1" customWidth="1"/>
    <col min="11010" max="11027" width="2" style="1" customWidth="1"/>
    <col min="11028" max="11047" width="4.77734375" style="1" customWidth="1"/>
    <col min="11048" max="11264" width="9" style="1"/>
    <col min="11265" max="11265" width="10.6640625" style="1" customWidth="1"/>
    <col min="11266" max="11283" width="2" style="1" customWidth="1"/>
    <col min="11284" max="11303" width="4.77734375" style="1" customWidth="1"/>
    <col min="11304" max="11520" width="9" style="1"/>
    <col min="11521" max="11521" width="10.6640625" style="1" customWidth="1"/>
    <col min="11522" max="11539" width="2" style="1" customWidth="1"/>
    <col min="11540" max="11559" width="4.77734375" style="1" customWidth="1"/>
    <col min="11560" max="11776" width="9" style="1"/>
    <col min="11777" max="11777" width="10.6640625" style="1" customWidth="1"/>
    <col min="11778" max="11795" width="2" style="1" customWidth="1"/>
    <col min="11796" max="11815" width="4.77734375" style="1" customWidth="1"/>
    <col min="11816" max="12032" width="9" style="1"/>
    <col min="12033" max="12033" width="10.6640625" style="1" customWidth="1"/>
    <col min="12034" max="12051" width="2" style="1" customWidth="1"/>
    <col min="12052" max="12071" width="4.77734375" style="1" customWidth="1"/>
    <col min="12072" max="12288" width="9" style="1"/>
    <col min="12289" max="12289" width="10.6640625" style="1" customWidth="1"/>
    <col min="12290" max="12307" width="2" style="1" customWidth="1"/>
    <col min="12308" max="12327" width="4.77734375" style="1" customWidth="1"/>
    <col min="12328" max="12544" width="9" style="1"/>
    <col min="12545" max="12545" width="10.6640625" style="1" customWidth="1"/>
    <col min="12546" max="12563" width="2" style="1" customWidth="1"/>
    <col min="12564" max="12583" width="4.77734375" style="1" customWidth="1"/>
    <col min="12584" max="12800" width="9" style="1"/>
    <col min="12801" max="12801" width="10.6640625" style="1" customWidth="1"/>
    <col min="12802" max="12819" width="2" style="1" customWidth="1"/>
    <col min="12820" max="12839" width="4.77734375" style="1" customWidth="1"/>
    <col min="12840" max="13056" width="9" style="1"/>
    <col min="13057" max="13057" width="10.6640625" style="1" customWidth="1"/>
    <col min="13058" max="13075" width="2" style="1" customWidth="1"/>
    <col min="13076" max="13095" width="4.77734375" style="1" customWidth="1"/>
    <col min="13096" max="13312" width="9" style="1"/>
    <col min="13313" max="13313" width="10.6640625" style="1" customWidth="1"/>
    <col min="13314" max="13331" width="2" style="1" customWidth="1"/>
    <col min="13332" max="13351" width="4.77734375" style="1" customWidth="1"/>
    <col min="13352" max="13568" width="9" style="1"/>
    <col min="13569" max="13569" width="10.6640625" style="1" customWidth="1"/>
    <col min="13570" max="13587" width="2" style="1" customWidth="1"/>
    <col min="13588" max="13607" width="4.77734375" style="1" customWidth="1"/>
    <col min="13608" max="13824" width="9" style="1"/>
    <col min="13825" max="13825" width="10.6640625" style="1" customWidth="1"/>
    <col min="13826" max="13843" width="2" style="1" customWidth="1"/>
    <col min="13844" max="13863" width="4.77734375" style="1" customWidth="1"/>
    <col min="13864" max="14080" width="9" style="1"/>
    <col min="14081" max="14081" width="10.6640625" style="1" customWidth="1"/>
    <col min="14082" max="14099" width="2" style="1" customWidth="1"/>
    <col min="14100" max="14119" width="4.77734375" style="1" customWidth="1"/>
    <col min="14120" max="14336" width="9" style="1"/>
    <col min="14337" max="14337" width="10.6640625" style="1" customWidth="1"/>
    <col min="14338" max="14355" width="2" style="1" customWidth="1"/>
    <col min="14356" max="14375" width="4.77734375" style="1" customWidth="1"/>
    <col min="14376" max="14592" width="9" style="1"/>
    <col min="14593" max="14593" width="10.6640625" style="1" customWidth="1"/>
    <col min="14594" max="14611" width="2" style="1" customWidth="1"/>
    <col min="14612" max="14631" width="4.77734375" style="1" customWidth="1"/>
    <col min="14632" max="14848" width="9" style="1"/>
    <col min="14849" max="14849" width="10.6640625" style="1" customWidth="1"/>
    <col min="14850" max="14867" width="2" style="1" customWidth="1"/>
    <col min="14868" max="14887" width="4.77734375" style="1" customWidth="1"/>
    <col min="14888" max="15104" width="9" style="1"/>
    <col min="15105" max="15105" width="10.6640625" style="1" customWidth="1"/>
    <col min="15106" max="15123" width="2" style="1" customWidth="1"/>
    <col min="15124" max="15143" width="4.77734375" style="1" customWidth="1"/>
    <col min="15144" max="15360" width="9" style="1"/>
    <col min="15361" max="15361" width="10.6640625" style="1" customWidth="1"/>
    <col min="15362" max="15379" width="2" style="1" customWidth="1"/>
    <col min="15380" max="15399" width="4.77734375" style="1" customWidth="1"/>
    <col min="15400" max="15616" width="9" style="1"/>
    <col min="15617" max="15617" width="10.6640625" style="1" customWidth="1"/>
    <col min="15618" max="15635" width="2" style="1" customWidth="1"/>
    <col min="15636" max="15655" width="4.77734375" style="1" customWidth="1"/>
    <col min="15656" max="15872" width="9" style="1"/>
    <col min="15873" max="15873" width="10.6640625" style="1" customWidth="1"/>
    <col min="15874" max="15891" width="2" style="1" customWidth="1"/>
    <col min="15892" max="15911" width="4.77734375" style="1" customWidth="1"/>
    <col min="15912" max="16128" width="9" style="1"/>
    <col min="16129" max="16129" width="10.6640625" style="1" customWidth="1"/>
    <col min="16130" max="16147" width="2" style="1" customWidth="1"/>
    <col min="16148" max="16167" width="4.77734375" style="1" customWidth="1"/>
    <col min="16168" max="16384" width="9" style="1"/>
  </cols>
  <sheetData>
    <row r="1" spans="1:41" ht="26.1" customHeight="1" thickBot="1" x14ac:dyDescent="0.2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2" t="s">
        <v>1</v>
      </c>
      <c r="K1" s="222"/>
      <c r="L1" s="222"/>
      <c r="M1" s="78"/>
      <c r="V1" s="223" t="s">
        <v>2</v>
      </c>
      <c r="W1" s="223"/>
      <c r="X1" s="223"/>
      <c r="Y1" s="223"/>
      <c r="Z1" s="223"/>
      <c r="AA1" s="223"/>
      <c r="AB1" s="2"/>
      <c r="AC1" s="3"/>
      <c r="AD1" s="224"/>
      <c r="AE1" s="224"/>
      <c r="AF1" s="225"/>
      <c r="AG1" s="225"/>
      <c r="AH1" s="225"/>
      <c r="AI1" s="79" t="s">
        <v>3</v>
      </c>
      <c r="AJ1" s="4"/>
      <c r="AK1" s="79" t="s">
        <v>4</v>
      </c>
      <c r="AL1" s="5"/>
      <c r="AM1" s="6" t="s">
        <v>5</v>
      </c>
    </row>
    <row r="2" spans="1:41" ht="15.9" customHeight="1" x14ac:dyDescent="0.2">
      <c r="A2" s="221"/>
      <c r="B2" s="221"/>
      <c r="C2" s="221"/>
      <c r="D2" s="221"/>
      <c r="E2" s="221"/>
      <c r="F2" s="221"/>
      <c r="G2" s="221"/>
      <c r="H2" s="221"/>
      <c r="I2" s="221"/>
      <c r="J2" s="222"/>
      <c r="K2" s="222"/>
      <c r="L2" s="222"/>
      <c r="M2" s="78"/>
      <c r="V2" s="226" t="s">
        <v>6</v>
      </c>
      <c r="W2" s="226"/>
      <c r="X2" s="226"/>
      <c r="Y2" s="226"/>
      <c r="Z2" s="226"/>
      <c r="AA2" s="226"/>
      <c r="AB2" s="73"/>
      <c r="AD2" s="227" t="s">
        <v>7</v>
      </c>
      <c r="AE2" s="227"/>
      <c r="AF2" s="228"/>
      <c r="AG2" s="228"/>
      <c r="AH2" s="228"/>
      <c r="AI2" s="228"/>
      <c r="AJ2" s="228"/>
      <c r="AK2" s="228"/>
      <c r="AL2" s="228"/>
      <c r="AM2" s="228"/>
    </row>
    <row r="3" spans="1:41" ht="15.9" customHeight="1" x14ac:dyDescent="0.2">
      <c r="A3" s="1" t="s">
        <v>8</v>
      </c>
      <c r="AD3" s="116"/>
      <c r="AE3" s="116"/>
      <c r="AF3" s="229"/>
      <c r="AG3" s="229"/>
      <c r="AH3" s="229"/>
      <c r="AI3" s="229"/>
      <c r="AJ3" s="229"/>
      <c r="AK3" s="229"/>
      <c r="AL3" s="229"/>
      <c r="AM3" s="229"/>
    </row>
    <row r="4" spans="1:41" ht="18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18"/>
      <c r="U4" s="218"/>
      <c r="V4" s="218"/>
      <c r="AD4" s="116" t="s">
        <v>10</v>
      </c>
      <c r="AE4" s="116"/>
      <c r="AF4" s="232"/>
      <c r="AG4" s="232"/>
      <c r="AH4" s="232"/>
      <c r="AI4" s="232"/>
      <c r="AJ4" s="232"/>
      <c r="AK4" s="232"/>
      <c r="AL4" s="232"/>
      <c r="AM4" s="232"/>
    </row>
    <row r="5" spans="1:41" ht="18" customHeight="1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218"/>
      <c r="U5" s="218"/>
      <c r="V5" s="218"/>
      <c r="AD5" s="116" t="s">
        <v>9</v>
      </c>
      <c r="AE5" s="116"/>
      <c r="AF5" s="219"/>
      <c r="AG5" s="219"/>
      <c r="AH5" s="219"/>
      <c r="AI5" s="219"/>
      <c r="AJ5" s="219"/>
      <c r="AK5" s="219"/>
      <c r="AL5" s="219"/>
      <c r="AM5" s="81" t="s">
        <v>70</v>
      </c>
    </row>
    <row r="6" spans="1:41" ht="3" customHeight="1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7"/>
      <c r="U6" s="77"/>
      <c r="V6" s="77"/>
      <c r="AD6" s="116" t="s">
        <v>71</v>
      </c>
      <c r="AE6" s="116"/>
      <c r="AF6" s="80"/>
      <c r="AG6" s="230" t="s">
        <v>69</v>
      </c>
      <c r="AH6" s="231"/>
      <c r="AI6" s="231"/>
      <c r="AJ6" s="231"/>
      <c r="AK6" s="231"/>
      <c r="AL6" s="231"/>
      <c r="AM6" s="231"/>
    </row>
    <row r="7" spans="1:41" ht="18" customHeight="1" x14ac:dyDescent="0.2">
      <c r="A7" s="7" t="s">
        <v>11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AD7" s="116"/>
      <c r="AE7" s="116"/>
      <c r="AF7" s="80"/>
      <c r="AG7" s="230"/>
      <c r="AH7" s="231"/>
      <c r="AI7" s="231"/>
      <c r="AJ7" s="231"/>
      <c r="AK7" s="231"/>
      <c r="AL7" s="231"/>
      <c r="AM7" s="231"/>
    </row>
    <row r="8" spans="1:41" ht="16.5" customHeight="1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8"/>
      <c r="Y8" s="8"/>
      <c r="Z8" s="8"/>
      <c r="AA8" s="8"/>
      <c r="AB8" s="10"/>
      <c r="AC8" s="8"/>
      <c r="AD8" s="10"/>
      <c r="AE8" s="8"/>
      <c r="AF8" s="8"/>
      <c r="AG8" s="8"/>
      <c r="AH8" s="8"/>
      <c r="AI8" s="8"/>
      <c r="AJ8" s="8"/>
      <c r="AK8" s="8"/>
      <c r="AL8" s="8"/>
      <c r="AM8" s="8"/>
    </row>
    <row r="9" spans="1:41" s="11" customFormat="1" ht="18" customHeight="1" x14ac:dyDescent="0.2">
      <c r="A9" s="193" t="s">
        <v>12</v>
      </c>
      <c r="B9" s="196" t="s">
        <v>13</v>
      </c>
      <c r="C9" s="187"/>
      <c r="D9" s="187" t="s">
        <v>14</v>
      </c>
      <c r="E9" s="187"/>
      <c r="F9" s="187" t="s">
        <v>15</v>
      </c>
      <c r="G9" s="187"/>
      <c r="H9" s="187" t="s">
        <v>16</v>
      </c>
      <c r="I9" s="187"/>
      <c r="J9" s="187" t="s">
        <v>17</v>
      </c>
      <c r="K9" s="187"/>
      <c r="L9" s="187" t="s">
        <v>14</v>
      </c>
      <c r="M9" s="187"/>
      <c r="N9" s="187" t="s">
        <v>15</v>
      </c>
      <c r="O9" s="187"/>
      <c r="P9" s="187" t="s">
        <v>16</v>
      </c>
      <c r="Q9" s="187"/>
      <c r="R9" s="187" t="s">
        <v>18</v>
      </c>
      <c r="S9" s="188"/>
      <c r="T9" s="189" t="s">
        <v>19</v>
      </c>
      <c r="U9" s="19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2"/>
    </row>
    <row r="10" spans="1:41" ht="18" customHeight="1" x14ac:dyDescent="0.2">
      <c r="A10" s="194"/>
      <c r="B10" s="197" t="str">
        <f>IF(AC18="","",LEFT(RIGHT(" \" &amp; $AC$18,9),1))</f>
        <v/>
      </c>
      <c r="C10" s="198"/>
      <c r="D10" s="203" t="str">
        <f>IF(AC18="","",LEFT(RIGHT(" \" &amp; $AC$18,8),1))</f>
        <v/>
      </c>
      <c r="E10" s="203"/>
      <c r="F10" s="203" t="str">
        <f>IF(AC18="","",LEFT(RIGHT(" \" &amp; $AC$18,7),1))</f>
        <v/>
      </c>
      <c r="G10" s="203"/>
      <c r="H10" s="203" t="str">
        <f>IF(AC18="","",LEFT(RIGHT(" \" &amp; $AC$18,6),1))</f>
        <v/>
      </c>
      <c r="I10" s="203"/>
      <c r="J10" s="203" t="str">
        <f>IF(AC18="","",LEFT(RIGHT(" \" &amp; $AC$18,5),1))</f>
        <v/>
      </c>
      <c r="K10" s="203"/>
      <c r="L10" s="203" t="str">
        <f>IF(AC18="","",LEFT(RIGHT(" \" &amp; $AC$18,4),1))</f>
        <v/>
      </c>
      <c r="M10" s="203"/>
      <c r="N10" s="203" t="str">
        <f>IF(AC18="","",LEFT(RIGHT(" \" &amp; $AC$18,3),1))</f>
        <v/>
      </c>
      <c r="O10" s="203"/>
      <c r="P10" s="203" t="str">
        <f>IF(AC18="","",LEFT(RIGHT(" \" &amp; $AC$18,2),1))</f>
        <v/>
      </c>
      <c r="Q10" s="203"/>
      <c r="R10" s="198" t="str">
        <f>IF(AC18="","",LEFT(RIGHT(" \" &amp; $AC$18,1),1))</f>
        <v/>
      </c>
      <c r="S10" s="206"/>
      <c r="T10" s="169"/>
      <c r="U10" s="209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1"/>
      <c r="AM10" s="212"/>
    </row>
    <row r="11" spans="1:41" ht="18" customHeight="1" x14ac:dyDescent="0.2">
      <c r="A11" s="194"/>
      <c r="B11" s="199"/>
      <c r="C11" s="200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0"/>
      <c r="S11" s="207"/>
      <c r="T11" s="169"/>
      <c r="U11" s="213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/>
      <c r="AL11" s="216" t="s">
        <v>20</v>
      </c>
      <c r="AM11" s="217"/>
    </row>
    <row r="12" spans="1:41" ht="18" customHeight="1" thickBot="1" x14ac:dyDescent="0.25">
      <c r="A12" s="195"/>
      <c r="B12" s="201"/>
      <c r="C12" s="202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2"/>
      <c r="S12" s="208"/>
      <c r="T12" s="169"/>
      <c r="U12" s="158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60"/>
      <c r="AL12" s="12"/>
      <c r="AM12" s="13" t="s">
        <v>21</v>
      </c>
      <c r="AO12" s="64"/>
    </row>
    <row r="13" spans="1:41" ht="18.899999999999999" customHeight="1" x14ac:dyDescent="0.2">
      <c r="A13" s="174" t="s">
        <v>22</v>
      </c>
      <c r="B13" s="107" t="s">
        <v>23</v>
      </c>
      <c r="C13" s="108"/>
      <c r="D13" s="68"/>
      <c r="E13" s="68"/>
      <c r="F13" s="68"/>
      <c r="G13" s="69"/>
      <c r="H13" s="107" t="s">
        <v>24</v>
      </c>
      <c r="I13" s="108"/>
      <c r="J13" s="68"/>
      <c r="K13" s="65"/>
      <c r="L13" s="68"/>
      <c r="M13" s="69"/>
      <c r="N13" s="107" t="s">
        <v>25</v>
      </c>
      <c r="O13" s="108"/>
      <c r="P13" s="68"/>
      <c r="Q13" s="68"/>
      <c r="R13" s="68"/>
      <c r="S13" s="66"/>
      <c r="T13" s="65" t="s">
        <v>26</v>
      </c>
      <c r="U13" s="68"/>
      <c r="V13" s="66"/>
      <c r="W13" s="65" t="s">
        <v>27</v>
      </c>
      <c r="X13" s="68"/>
      <c r="Y13" s="66"/>
      <c r="Z13" s="65" t="s">
        <v>28</v>
      </c>
      <c r="AA13" s="68"/>
      <c r="AB13" s="66"/>
      <c r="AC13" s="68" t="s">
        <v>29</v>
      </c>
      <c r="AD13" s="68"/>
      <c r="AE13" s="14"/>
      <c r="AF13" s="15"/>
      <c r="AG13" s="16"/>
      <c r="AH13" s="17" t="s">
        <v>30</v>
      </c>
      <c r="AI13" s="18"/>
      <c r="AJ13" s="16"/>
      <c r="AK13" s="17" t="s">
        <v>31</v>
      </c>
      <c r="AL13" s="176"/>
      <c r="AM13" s="177"/>
      <c r="AN13" s="64"/>
    </row>
    <row r="14" spans="1:41" ht="18.899999999999999" customHeight="1" x14ac:dyDescent="0.2">
      <c r="A14" s="175"/>
      <c r="B14" s="110" t="s">
        <v>32</v>
      </c>
      <c r="C14" s="111"/>
      <c r="D14" s="111"/>
      <c r="E14" s="111"/>
      <c r="F14" s="111"/>
      <c r="G14" s="112"/>
      <c r="H14" s="178" t="s">
        <v>33</v>
      </c>
      <c r="I14" s="179"/>
      <c r="J14" s="179"/>
      <c r="K14" s="179"/>
      <c r="L14" s="179"/>
      <c r="M14" s="180"/>
      <c r="N14" s="181" t="s">
        <v>34</v>
      </c>
      <c r="O14" s="182"/>
      <c r="P14" s="182"/>
      <c r="Q14" s="182"/>
      <c r="R14" s="182"/>
      <c r="S14" s="183"/>
      <c r="T14" s="19"/>
      <c r="U14" s="3"/>
      <c r="V14" s="71"/>
      <c r="W14" s="178" t="s">
        <v>35</v>
      </c>
      <c r="X14" s="179"/>
      <c r="Y14" s="180"/>
      <c r="Z14" s="110" t="s">
        <v>36</v>
      </c>
      <c r="AA14" s="111"/>
      <c r="AB14" s="112"/>
      <c r="AC14" s="161"/>
      <c r="AD14" s="162"/>
      <c r="AE14" s="163"/>
      <c r="AF14" s="20"/>
      <c r="AG14" s="21"/>
      <c r="AH14" s="167" t="s">
        <v>37</v>
      </c>
      <c r="AI14" s="168"/>
      <c r="AJ14" s="169"/>
      <c r="AK14" s="122" t="s">
        <v>38</v>
      </c>
      <c r="AL14" s="123"/>
      <c r="AM14" s="170"/>
    </row>
    <row r="15" spans="1:41" ht="15" customHeight="1" x14ac:dyDescent="0.2">
      <c r="A15" s="22"/>
      <c r="B15" s="23"/>
      <c r="C15" s="23"/>
      <c r="D15" s="23"/>
      <c r="E15" s="23"/>
      <c r="F15" s="23"/>
      <c r="G15" s="24"/>
      <c r="H15" s="23"/>
      <c r="I15" s="23"/>
      <c r="J15" s="23"/>
      <c r="K15" s="23"/>
      <c r="L15" s="23"/>
      <c r="M15" s="24"/>
      <c r="N15" s="184"/>
      <c r="O15" s="185"/>
      <c r="P15" s="185"/>
      <c r="Q15" s="185"/>
      <c r="R15" s="185"/>
      <c r="S15" s="186"/>
      <c r="T15" s="171" t="s">
        <v>39</v>
      </c>
      <c r="U15" s="172"/>
      <c r="V15" s="173"/>
      <c r="W15" s="23"/>
      <c r="X15" s="23"/>
      <c r="Y15" s="24"/>
      <c r="Z15" s="122" t="s">
        <v>40</v>
      </c>
      <c r="AA15" s="123"/>
      <c r="AB15" s="170"/>
      <c r="AC15" s="164"/>
      <c r="AD15" s="165"/>
      <c r="AE15" s="166"/>
      <c r="AF15" s="20"/>
      <c r="AG15" s="25"/>
      <c r="AH15" s="26"/>
      <c r="AI15" s="74"/>
      <c r="AJ15" s="27"/>
      <c r="AK15" s="104" t="s">
        <v>41</v>
      </c>
      <c r="AL15" s="105"/>
      <c r="AM15" s="106"/>
    </row>
    <row r="16" spans="1:41" ht="35.4" customHeight="1" x14ac:dyDescent="0.2">
      <c r="A16" s="28" t="s">
        <v>42</v>
      </c>
      <c r="B16" s="153"/>
      <c r="C16" s="154"/>
      <c r="D16" s="154"/>
      <c r="E16" s="154"/>
      <c r="F16" s="154"/>
      <c r="G16" s="155"/>
      <c r="H16" s="153"/>
      <c r="I16" s="154"/>
      <c r="J16" s="154"/>
      <c r="K16" s="154"/>
      <c r="L16" s="154"/>
      <c r="M16" s="155"/>
      <c r="N16" s="153"/>
      <c r="O16" s="154"/>
      <c r="P16" s="154"/>
      <c r="Q16" s="154"/>
      <c r="R16" s="156" t="s">
        <v>43</v>
      </c>
      <c r="S16" s="157"/>
      <c r="T16" s="136" t="str">
        <f>IF(OR(B16="",H16=""),"",H16*N16/100)</f>
        <v/>
      </c>
      <c r="U16" s="137"/>
      <c r="V16" s="138"/>
      <c r="W16" s="148"/>
      <c r="X16" s="148"/>
      <c r="Y16" s="148"/>
      <c r="Z16" s="147" t="str">
        <f>IF(T16="","",T16-W16)</f>
        <v/>
      </c>
      <c r="AA16" s="147"/>
      <c r="AB16" s="147"/>
      <c r="AC16" s="148"/>
      <c r="AD16" s="148"/>
      <c r="AE16" s="149"/>
      <c r="AF16" s="29"/>
      <c r="AG16" s="30"/>
      <c r="AH16" s="73"/>
      <c r="AI16" s="73"/>
      <c r="AJ16" s="30"/>
      <c r="AK16" s="31"/>
      <c r="AL16" s="32"/>
      <c r="AM16" s="33"/>
    </row>
    <row r="17" spans="1:39" ht="35.4" customHeight="1" x14ac:dyDescent="0.15">
      <c r="A17" s="34" t="s">
        <v>68</v>
      </c>
      <c r="B17" s="136" t="str">
        <f>IF(B16="","",IF(A15&lt;=43738,ROUNDDOWN(B16*0.08,0),ROUNDDOWN(B16*0.1,0)))</f>
        <v/>
      </c>
      <c r="C17" s="137"/>
      <c r="D17" s="137"/>
      <c r="E17" s="137"/>
      <c r="F17" s="137"/>
      <c r="G17" s="138"/>
      <c r="H17" s="35"/>
      <c r="I17" s="35"/>
      <c r="J17" s="36"/>
      <c r="K17" s="36"/>
      <c r="L17" s="36"/>
      <c r="M17" s="36"/>
      <c r="N17" s="35"/>
      <c r="O17" s="35"/>
      <c r="P17" s="36"/>
      <c r="Q17" s="36"/>
      <c r="R17" s="36"/>
      <c r="S17" s="36"/>
      <c r="T17" s="37"/>
      <c r="U17" s="37"/>
      <c r="V17" s="38"/>
      <c r="W17" s="148"/>
      <c r="X17" s="148"/>
      <c r="Y17" s="148"/>
      <c r="Z17" s="150"/>
      <c r="AA17" s="151"/>
      <c r="AB17" s="151"/>
      <c r="AC17" s="147" t="str">
        <f>IF(OR(AC16="",AF1&amp;AJ1&amp;AL1=""),"",IF(DATEVALUE(AF1&amp;AI1&amp;AJ1&amp;AK1&amp;AL1&amp;AM1)&lt;43739,ROUNDDOWN(AC16*0.08,0),ROUNDDOWN(AC16*0.1,0)))</f>
        <v/>
      </c>
      <c r="AD17" s="147"/>
      <c r="AE17" s="152"/>
      <c r="AF17" s="29"/>
      <c r="AG17" s="30"/>
      <c r="AH17" s="39"/>
      <c r="AI17" s="40"/>
      <c r="AJ17" s="41"/>
      <c r="AK17" s="42"/>
      <c r="AL17" s="43"/>
      <c r="AM17" s="44"/>
    </row>
    <row r="18" spans="1:39" ht="35.4" customHeight="1" thickBot="1" x14ac:dyDescent="0.25">
      <c r="A18" s="45" t="s">
        <v>44</v>
      </c>
      <c r="B18" s="136" t="str">
        <f>IF(B16="","",B16+B17)</f>
        <v/>
      </c>
      <c r="C18" s="137"/>
      <c r="D18" s="137"/>
      <c r="E18" s="137"/>
      <c r="F18" s="137"/>
      <c r="G18" s="13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7"/>
      <c r="V18" s="48"/>
      <c r="W18" s="139" t="str">
        <f>IF(W16="","",W16+W17)</f>
        <v/>
      </c>
      <c r="X18" s="139"/>
      <c r="Y18" s="139"/>
      <c r="Z18" s="140"/>
      <c r="AA18" s="140"/>
      <c r="AB18" s="140"/>
      <c r="AC18" s="139" t="str">
        <f>IF(AC17="","",AC16+AC17)</f>
        <v/>
      </c>
      <c r="AD18" s="139"/>
      <c r="AE18" s="141"/>
      <c r="AF18" s="29"/>
      <c r="AG18" s="30"/>
      <c r="AH18" s="26"/>
      <c r="AI18" s="74"/>
      <c r="AJ18" s="74"/>
      <c r="AK18" s="42"/>
      <c r="AL18" s="43"/>
      <c r="AM18" s="44"/>
    </row>
    <row r="19" spans="1:39" ht="27.9" customHeight="1" x14ac:dyDescent="0.2">
      <c r="A19" s="76"/>
      <c r="B19" s="142" t="s">
        <v>45</v>
      </c>
      <c r="C19" s="143"/>
      <c r="D19" s="144"/>
      <c r="E19" s="145"/>
      <c r="F19" s="145"/>
      <c r="G19" s="146"/>
      <c r="H19" s="75"/>
      <c r="I19" s="75"/>
      <c r="J19" s="75"/>
      <c r="K19" s="75"/>
      <c r="L19" s="75"/>
      <c r="M19" s="75"/>
      <c r="N19" s="75"/>
      <c r="O19" s="73"/>
      <c r="P19" s="73"/>
      <c r="Q19" s="73"/>
      <c r="R19" s="73"/>
      <c r="S19" s="73"/>
      <c r="T19" s="75"/>
      <c r="U19" s="75"/>
      <c r="V19" s="49"/>
      <c r="W19" s="50" t="s">
        <v>46</v>
      </c>
      <c r="X19" s="144"/>
      <c r="Y19" s="146"/>
      <c r="Z19" s="51"/>
      <c r="AA19" s="51"/>
      <c r="AB19" s="75"/>
      <c r="AC19" s="75"/>
      <c r="AD19" s="73"/>
      <c r="AE19" s="73"/>
      <c r="AF19" s="73"/>
      <c r="AG19" s="73"/>
      <c r="AH19" s="73"/>
      <c r="AI19" s="73"/>
      <c r="AJ19" s="41"/>
      <c r="AK19" s="52" t="s">
        <v>46</v>
      </c>
      <c r="AL19" s="126"/>
      <c r="AM19" s="127"/>
    </row>
    <row r="20" spans="1:39" ht="5.0999999999999996" customHeigh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3"/>
      <c r="T20" s="73"/>
      <c r="U20" s="73"/>
      <c r="V20" s="74"/>
      <c r="W20" s="74"/>
      <c r="X20" s="74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L20" s="73"/>
      <c r="AM20" s="73"/>
    </row>
    <row r="21" spans="1:39" ht="17.850000000000001" customHeight="1" x14ac:dyDescent="0.2">
      <c r="A21" s="104" t="s">
        <v>47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  <c r="R21" s="53"/>
      <c r="S21" s="54"/>
      <c r="T21" s="55"/>
      <c r="U21" s="95" t="s">
        <v>48</v>
      </c>
      <c r="V21" s="96"/>
      <c r="W21" s="96"/>
      <c r="X21" s="97"/>
      <c r="Y21" s="56"/>
      <c r="Z21" s="3"/>
      <c r="AA21" s="3"/>
      <c r="AB21" s="111"/>
      <c r="AC21" s="111"/>
      <c r="AD21" s="111"/>
      <c r="AE21" s="111"/>
      <c r="AF21" s="111"/>
      <c r="AG21" s="111"/>
      <c r="AH21" s="111"/>
      <c r="AI21" s="111"/>
      <c r="AJ21" s="73"/>
      <c r="AK21" s="73"/>
      <c r="AL21" s="128"/>
      <c r="AM21" s="128"/>
    </row>
    <row r="22" spans="1:39" ht="17.850000000000001" customHeight="1" x14ac:dyDescent="0.2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57"/>
      <c r="S22" s="58"/>
      <c r="T22" s="59"/>
      <c r="U22" s="117" t="s">
        <v>49</v>
      </c>
      <c r="V22" s="118"/>
      <c r="W22" s="118"/>
      <c r="X22" s="119"/>
      <c r="Y22" s="58"/>
      <c r="Z22" s="58"/>
      <c r="AA22" s="58"/>
      <c r="AB22" s="123"/>
      <c r="AC22" s="123"/>
      <c r="AD22" s="123"/>
      <c r="AE22" s="123"/>
      <c r="AF22" s="123"/>
      <c r="AG22" s="123"/>
      <c r="AH22" s="123"/>
      <c r="AI22" s="123"/>
      <c r="AJ22" s="74"/>
      <c r="AK22" s="74"/>
      <c r="AL22" s="135"/>
      <c r="AM22" s="135"/>
    </row>
    <row r="23" spans="1:39" ht="15.6" customHeight="1" x14ac:dyDescent="0.2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04" t="s">
        <v>50</v>
      </c>
      <c r="S23" s="105"/>
      <c r="T23" s="105"/>
      <c r="U23" s="105"/>
      <c r="V23" s="105"/>
      <c r="W23" s="106"/>
      <c r="X23" s="104" t="s">
        <v>51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6"/>
    </row>
    <row r="24" spans="1:39" ht="13.2" x14ac:dyDescent="0.2">
      <c r="A24" s="104" t="s">
        <v>52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7"/>
      <c r="S24" s="108"/>
      <c r="T24" s="108"/>
      <c r="U24" s="108"/>
      <c r="V24" s="108"/>
      <c r="W24" s="109"/>
      <c r="X24" s="104" t="s">
        <v>53</v>
      </c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J24" s="105" t="s">
        <v>54</v>
      </c>
      <c r="AK24" s="105"/>
      <c r="AL24" s="105"/>
      <c r="AM24" s="106"/>
    </row>
    <row r="25" spans="1:39" ht="13.2" x14ac:dyDescent="0.2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  <c r="R25" s="110"/>
      <c r="S25" s="111"/>
      <c r="T25" s="111"/>
      <c r="U25" s="111"/>
      <c r="V25" s="111"/>
      <c r="W25" s="11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3"/>
      <c r="AJ25" s="120"/>
      <c r="AK25" s="120"/>
      <c r="AL25" s="120"/>
      <c r="AM25" s="121"/>
    </row>
    <row r="26" spans="1:39" ht="13.5" customHeight="1" x14ac:dyDescent="0.2">
      <c r="A26" s="93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94"/>
      <c r="R26" s="110"/>
      <c r="S26" s="111"/>
      <c r="T26" s="111"/>
      <c r="U26" s="111"/>
      <c r="V26" s="111"/>
      <c r="W26" s="112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107"/>
      <c r="AK26" s="108"/>
      <c r="AL26" s="124"/>
      <c r="AM26" s="125"/>
    </row>
    <row r="27" spans="1:39" ht="13.5" customHeight="1" x14ac:dyDescent="0.2">
      <c r="A27" s="93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94"/>
      <c r="R27" s="110"/>
      <c r="S27" s="111"/>
      <c r="T27" s="111"/>
      <c r="U27" s="111"/>
      <c r="V27" s="111"/>
      <c r="W27" s="112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110"/>
      <c r="AK27" s="111"/>
      <c r="AL27" s="120"/>
      <c r="AM27" s="121"/>
    </row>
    <row r="28" spans="1:39" ht="13.5" customHeight="1" x14ac:dyDescent="0.2">
      <c r="A28" s="93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94"/>
      <c r="R28" s="110"/>
      <c r="S28" s="111"/>
      <c r="T28" s="111"/>
      <c r="U28" s="111"/>
      <c r="V28" s="111"/>
      <c r="W28" s="112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110"/>
      <c r="AK28" s="111"/>
      <c r="AL28" s="120"/>
      <c r="AM28" s="121"/>
    </row>
    <row r="29" spans="1:39" ht="14.25" customHeight="1" x14ac:dyDescent="0.2">
      <c r="A29" s="93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94"/>
      <c r="R29" s="110"/>
      <c r="S29" s="111"/>
      <c r="T29" s="111"/>
      <c r="U29" s="111"/>
      <c r="V29" s="111"/>
      <c r="W29" s="112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122"/>
      <c r="AK29" s="123"/>
      <c r="AL29" s="120"/>
      <c r="AM29" s="121"/>
    </row>
    <row r="30" spans="1:39" ht="13.2" x14ac:dyDescent="0.2">
      <c r="A30" s="93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94"/>
      <c r="R30" s="98" t="s">
        <v>55</v>
      </c>
      <c r="S30" s="98"/>
      <c r="T30" s="98"/>
      <c r="U30" s="98"/>
      <c r="V30" s="98"/>
      <c r="W30" s="98" t="s">
        <v>56</v>
      </c>
      <c r="X30" s="98"/>
      <c r="Y30" s="98"/>
      <c r="Z30" s="98"/>
      <c r="AA30" s="98" t="s">
        <v>57</v>
      </c>
      <c r="AB30" s="98"/>
      <c r="AC30" s="98"/>
      <c r="AD30" s="98" t="s">
        <v>58</v>
      </c>
      <c r="AE30" s="98"/>
      <c r="AF30" s="98"/>
      <c r="AG30" s="98"/>
      <c r="AH30" s="98" t="s">
        <v>59</v>
      </c>
      <c r="AI30" s="98"/>
      <c r="AJ30" s="98" t="s">
        <v>60</v>
      </c>
      <c r="AK30" s="98"/>
      <c r="AL30" s="99"/>
      <c r="AM30" s="60" t="s">
        <v>61</v>
      </c>
    </row>
    <row r="31" spans="1:39" ht="9.9" customHeight="1" x14ac:dyDescent="0.2">
      <c r="A31" s="93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94"/>
      <c r="R31" s="53"/>
      <c r="S31" s="54"/>
      <c r="T31" s="54"/>
      <c r="U31" s="54"/>
      <c r="V31" s="55"/>
      <c r="W31" s="53"/>
      <c r="X31" s="54"/>
      <c r="Y31" s="54"/>
      <c r="Z31" s="55"/>
      <c r="AA31" s="53"/>
      <c r="AB31" s="54"/>
      <c r="AC31" s="55"/>
      <c r="AD31" s="53"/>
      <c r="AE31" s="54"/>
      <c r="AF31" s="54"/>
      <c r="AG31" s="55"/>
      <c r="AH31" s="100"/>
      <c r="AI31" s="100"/>
      <c r="AJ31" s="100"/>
      <c r="AK31" s="100"/>
      <c r="AL31" s="102"/>
      <c r="AM31" s="87"/>
    </row>
    <row r="32" spans="1:39" ht="9.9" customHeight="1" x14ac:dyDescent="0.2">
      <c r="A32" s="93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94"/>
      <c r="R32" s="90"/>
      <c r="S32" s="91"/>
      <c r="T32" s="91"/>
      <c r="U32" s="91"/>
      <c r="V32" s="92"/>
      <c r="W32" s="90"/>
      <c r="X32" s="91"/>
      <c r="Y32" s="91"/>
      <c r="Z32" s="92"/>
      <c r="AA32" s="90"/>
      <c r="AB32" s="91"/>
      <c r="AC32" s="92"/>
      <c r="AD32" s="90"/>
      <c r="AE32" s="91"/>
      <c r="AF32" s="91"/>
      <c r="AG32" s="92"/>
      <c r="AH32" s="100"/>
      <c r="AI32" s="100"/>
      <c r="AJ32" s="100"/>
      <c r="AK32" s="100"/>
      <c r="AL32" s="102"/>
      <c r="AM32" s="88"/>
    </row>
    <row r="33" spans="1:39" ht="9.9" customHeight="1" x14ac:dyDescent="0.2">
      <c r="A33" s="93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94"/>
      <c r="R33" s="90"/>
      <c r="S33" s="91"/>
      <c r="T33" s="91"/>
      <c r="U33" s="91"/>
      <c r="V33" s="92"/>
      <c r="W33" s="90"/>
      <c r="X33" s="91"/>
      <c r="Y33" s="91"/>
      <c r="Z33" s="92"/>
      <c r="AA33" s="90"/>
      <c r="AB33" s="91"/>
      <c r="AC33" s="92"/>
      <c r="AD33" s="90"/>
      <c r="AE33" s="91"/>
      <c r="AF33" s="91"/>
      <c r="AG33" s="92"/>
      <c r="AH33" s="100"/>
      <c r="AI33" s="100"/>
      <c r="AJ33" s="100"/>
      <c r="AK33" s="100"/>
      <c r="AL33" s="102"/>
      <c r="AM33" s="88"/>
    </row>
    <row r="34" spans="1:39" ht="9.9" customHeight="1" x14ac:dyDescent="0.2">
      <c r="A34" s="93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94"/>
      <c r="R34" s="90"/>
      <c r="S34" s="91"/>
      <c r="T34" s="91"/>
      <c r="U34" s="91"/>
      <c r="V34" s="92"/>
      <c r="W34" s="90"/>
      <c r="X34" s="91"/>
      <c r="Y34" s="91"/>
      <c r="Z34" s="92"/>
      <c r="AA34" s="90"/>
      <c r="AB34" s="91"/>
      <c r="AC34" s="92"/>
      <c r="AD34" s="90"/>
      <c r="AE34" s="91"/>
      <c r="AF34" s="91"/>
      <c r="AG34" s="92"/>
      <c r="AH34" s="100"/>
      <c r="AI34" s="100"/>
      <c r="AJ34" s="100"/>
      <c r="AK34" s="100"/>
      <c r="AL34" s="102"/>
      <c r="AM34" s="88"/>
    </row>
    <row r="35" spans="1:39" ht="9.9" customHeight="1" x14ac:dyDescent="0.2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57"/>
      <c r="S35" s="58"/>
      <c r="T35" s="58"/>
      <c r="U35" s="58"/>
      <c r="V35" s="59"/>
      <c r="W35" s="57"/>
      <c r="X35" s="58"/>
      <c r="Y35" s="58"/>
      <c r="Z35" s="59"/>
      <c r="AA35" s="57"/>
      <c r="AB35" s="58"/>
      <c r="AC35" s="59"/>
      <c r="AD35" s="57"/>
      <c r="AE35" s="58"/>
      <c r="AF35" s="58"/>
      <c r="AG35" s="59"/>
      <c r="AH35" s="101"/>
      <c r="AI35" s="101"/>
      <c r="AJ35" s="101"/>
      <c r="AK35" s="101"/>
      <c r="AL35" s="103"/>
      <c r="AM35" s="89"/>
    </row>
    <row r="36" spans="1:39" ht="5.0999999999999996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3"/>
      <c r="AH36" s="73"/>
      <c r="AI36" s="73"/>
      <c r="AJ36" s="73"/>
      <c r="AK36" s="73"/>
      <c r="AL36" s="73"/>
    </row>
    <row r="37" spans="1:39" ht="13.5" customHeight="1" x14ac:dyDescent="0.2">
      <c r="A37" s="93" t="s">
        <v>62</v>
      </c>
      <c r="B37" s="94"/>
      <c r="C37" s="95" t="s">
        <v>63</v>
      </c>
      <c r="D37" s="96"/>
      <c r="E37" s="96"/>
      <c r="F37" s="96"/>
      <c r="G37" s="96"/>
      <c r="H37" s="96"/>
      <c r="I37" s="97"/>
      <c r="J37" s="95" t="s">
        <v>64</v>
      </c>
      <c r="K37" s="96"/>
      <c r="L37" s="96"/>
      <c r="M37" s="96"/>
      <c r="N37" s="96"/>
      <c r="O37" s="96"/>
      <c r="P37" s="97"/>
      <c r="Q37" s="56"/>
      <c r="R37" s="3"/>
      <c r="S37" s="67"/>
    </row>
    <row r="38" spans="1:39" ht="13.5" customHeight="1" x14ac:dyDescent="0.2">
      <c r="A38" s="82" t="s">
        <v>65</v>
      </c>
      <c r="B38" s="83"/>
      <c r="C38" s="84" t="s">
        <v>66</v>
      </c>
      <c r="D38" s="85"/>
      <c r="E38" s="85"/>
      <c r="F38" s="85"/>
      <c r="G38" s="85"/>
      <c r="H38" s="85"/>
      <c r="I38" s="86"/>
      <c r="J38" s="84" t="s">
        <v>67</v>
      </c>
      <c r="K38" s="85"/>
      <c r="L38" s="85"/>
      <c r="M38" s="85"/>
      <c r="N38" s="85"/>
      <c r="O38" s="85"/>
      <c r="P38" s="86"/>
      <c r="Q38" s="61"/>
      <c r="R38" s="62"/>
      <c r="S38" s="63"/>
    </row>
    <row r="39" spans="1:39" x14ac:dyDescent="0.2">
      <c r="Q39" s="73"/>
    </row>
  </sheetData>
  <protectedRanges>
    <protectedRange sqref="B7 U9:U12 AL12 B16 H16 N16 W16 AC16 R32 W32 AA32 AD32 T4:T5 AF2:AF3 AF5:AF6" name="範囲1"/>
    <protectedRange sqref="AL1 AF1" name="範囲1_1"/>
  </protectedRanges>
  <mergeCells count="117">
    <mergeCell ref="T5:V5"/>
    <mergeCell ref="AD5:AE5"/>
    <mergeCell ref="AF5:AL5"/>
    <mergeCell ref="AD6:AE7"/>
    <mergeCell ref="B7:V7"/>
    <mergeCell ref="A1:I2"/>
    <mergeCell ref="J1:L2"/>
    <mergeCell ref="V1:AA1"/>
    <mergeCell ref="AD1:AE1"/>
    <mergeCell ref="AF1:AH1"/>
    <mergeCell ref="V2:AA2"/>
    <mergeCell ref="AD2:AE3"/>
    <mergeCell ref="AF2:AM2"/>
    <mergeCell ref="AF3:AM3"/>
    <mergeCell ref="T4:V4"/>
    <mergeCell ref="AD4:AE4"/>
    <mergeCell ref="AG6:AG7"/>
    <mergeCell ref="AH6:AM7"/>
    <mergeCell ref="AF4:AM4"/>
    <mergeCell ref="L9:M9"/>
    <mergeCell ref="N9:O9"/>
    <mergeCell ref="P9:Q9"/>
    <mergeCell ref="R9:S9"/>
    <mergeCell ref="T9:T12"/>
    <mergeCell ref="U9:AM9"/>
    <mergeCell ref="A9:A12"/>
    <mergeCell ref="B9:C9"/>
    <mergeCell ref="D9:E9"/>
    <mergeCell ref="F9:G9"/>
    <mergeCell ref="H9:I9"/>
    <mergeCell ref="J9:K9"/>
    <mergeCell ref="B10:C12"/>
    <mergeCell ref="D10:E12"/>
    <mergeCell ref="F10:G12"/>
    <mergeCell ref="H10:I12"/>
    <mergeCell ref="J10:K12"/>
    <mergeCell ref="L10:M12"/>
    <mergeCell ref="N10:O12"/>
    <mergeCell ref="P10:Q12"/>
    <mergeCell ref="R10:S12"/>
    <mergeCell ref="U10:AM10"/>
    <mergeCell ref="U11:AK11"/>
    <mergeCell ref="AL11:AM11"/>
    <mergeCell ref="U12:AK12"/>
    <mergeCell ref="AC14:AE15"/>
    <mergeCell ref="AH14:AJ14"/>
    <mergeCell ref="AK14:AM14"/>
    <mergeCell ref="T15:V15"/>
    <mergeCell ref="Z15:AB15"/>
    <mergeCell ref="AK15:AM15"/>
    <mergeCell ref="A13:A14"/>
    <mergeCell ref="B13:C13"/>
    <mergeCell ref="H13:I13"/>
    <mergeCell ref="N13:O13"/>
    <mergeCell ref="AL13:AM13"/>
    <mergeCell ref="B14:G14"/>
    <mergeCell ref="H14:M14"/>
    <mergeCell ref="N14:S15"/>
    <mergeCell ref="W14:Y14"/>
    <mergeCell ref="Z14:AB14"/>
    <mergeCell ref="B18:G18"/>
    <mergeCell ref="W18:Y18"/>
    <mergeCell ref="Z18:AB18"/>
    <mergeCell ref="AC18:AE18"/>
    <mergeCell ref="B19:C19"/>
    <mergeCell ref="D19:G19"/>
    <mergeCell ref="X19:Y19"/>
    <mergeCell ref="Z16:AB16"/>
    <mergeCell ref="AC16:AE16"/>
    <mergeCell ref="B17:G17"/>
    <mergeCell ref="W17:Y17"/>
    <mergeCell ref="Z17:AB17"/>
    <mergeCell ref="AC17:AE17"/>
    <mergeCell ref="B16:G16"/>
    <mergeCell ref="H16:M16"/>
    <mergeCell ref="N16:Q16"/>
    <mergeCell ref="R16:S16"/>
    <mergeCell ref="T16:V16"/>
    <mergeCell ref="W16:Y16"/>
    <mergeCell ref="AL19:AM19"/>
    <mergeCell ref="A21:Q21"/>
    <mergeCell ref="U21:X21"/>
    <mergeCell ref="AB21:AI21"/>
    <mergeCell ref="AL21:AM21"/>
    <mergeCell ref="A22:Q23"/>
    <mergeCell ref="U22:X22"/>
    <mergeCell ref="AB22:AI22"/>
    <mergeCell ref="AL22:AM22"/>
    <mergeCell ref="R23:W23"/>
    <mergeCell ref="W30:Z30"/>
    <mergeCell ref="AA30:AC30"/>
    <mergeCell ref="AD30:AG30"/>
    <mergeCell ref="AH30:AI30"/>
    <mergeCell ref="AJ30:AL30"/>
    <mergeCell ref="AH31:AI35"/>
    <mergeCell ref="AJ31:AL35"/>
    <mergeCell ref="X23:AM23"/>
    <mergeCell ref="A24:Q24"/>
    <mergeCell ref="R24:W29"/>
    <mergeCell ref="X24:AI24"/>
    <mergeCell ref="AJ24:AM24"/>
    <mergeCell ref="A25:Q35"/>
    <mergeCell ref="AJ25:AM25"/>
    <mergeCell ref="AJ26:AK29"/>
    <mergeCell ref="AL26:AM29"/>
    <mergeCell ref="R30:V30"/>
    <mergeCell ref="A38:B38"/>
    <mergeCell ref="C38:I38"/>
    <mergeCell ref="J38:P38"/>
    <mergeCell ref="AM31:AM35"/>
    <mergeCell ref="R32:V34"/>
    <mergeCell ref="W32:Z34"/>
    <mergeCell ref="AA32:AC34"/>
    <mergeCell ref="AD32:AG34"/>
    <mergeCell ref="A37:B37"/>
    <mergeCell ref="C37:I37"/>
    <mergeCell ref="J37:P37"/>
  </mergeCells>
  <phoneticPr fontId="4"/>
  <dataValidations count="2">
    <dataValidation type="textLength" operator="equal" allowBlank="1" showInputMessage="1" showErrorMessage="1" sqref="AH6:AM7" xr:uid="{8F6E0880-3933-4D8A-A259-4D2BD5BE6459}">
      <formula1>13</formula1>
    </dataValidation>
    <dataValidation operator="equal" allowBlank="1" showInputMessage="1" showErrorMessage="1" sqref="AF4:AM4" xr:uid="{F2DDAFB0-B4EB-4DEA-AD4E-CADF523DB1AC}"/>
  </dataValidations>
  <printOptions horizontalCentered="1"/>
  <pageMargins left="0.19685039370078741" right="0.19685039370078741" top="0.59055118110236227" bottom="0" header="0.19685039370078741" footer="0.51181102362204722"/>
  <pageSetup paperSize="9" scale="90" orientation="landscape" r:id="rId1"/>
  <headerFooter alignWithMargins="0">
    <oddHeader>&amp;C&amp;"ＭＳ Ｐ明朝,標準"&amp;6▲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6d384b-be60-4c95-96fd-ed07fb2971a4" xsi:nil="true"/>
    <lcf76f155ced4ddcb4097134ff3c332f xmlns="1a5e5ccc-03bd-42fa-b57d-a34e692a8f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E6294DF049134296BCB72A1155DEDF" ma:contentTypeVersion="13" ma:contentTypeDescription="新しいドキュメントを作成します。" ma:contentTypeScope="" ma:versionID="adbd539c7f6836bc000af9e148318c23">
  <xsd:schema xmlns:xsd="http://www.w3.org/2001/XMLSchema" xmlns:xs="http://www.w3.org/2001/XMLSchema" xmlns:p="http://schemas.microsoft.com/office/2006/metadata/properties" xmlns:ns2="1a5e5ccc-03bd-42fa-b57d-a34e692a8f3b" xmlns:ns3="286d384b-be60-4c95-96fd-ed07fb2971a4" targetNamespace="http://schemas.microsoft.com/office/2006/metadata/properties" ma:root="true" ma:fieldsID="02413204eb0aa671d072e57de59e3966" ns2:_="" ns3:_="">
    <xsd:import namespace="1a5e5ccc-03bd-42fa-b57d-a34e692a8f3b"/>
    <xsd:import namespace="286d384b-be60-4c95-96fd-ed07fb2971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e5ccc-03bd-42fa-b57d-a34e692a8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6be97ef-dc18-4082-b846-27284b7dc2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d384b-be60-4c95-96fd-ed07fb2971a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4fe28dc-edbf-48f9-ba68-1cc9d231bd0a}" ma:internalName="TaxCatchAll" ma:showField="CatchAllData" ma:web="286d384b-be60-4c95-96fd-ed07fb2971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2A0B6-B679-48B7-B128-200F96E4D8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286d384b-be60-4c95-96fd-ed07fb2971a4"/>
    <ds:schemaRef ds:uri="1a5e5ccc-03bd-42fa-b57d-a34e692a8f3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A858A5-5DAD-4F2E-B086-9E000FA6C0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DDD4FF-A14D-49F2-BE7C-AF0C1D8AC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e5ccc-03bd-42fa-b57d-a34e692a8f3b"/>
    <ds:schemaRef ds:uri="286d384b-be60-4c95-96fd-ed07fb2971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請負に関わらない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 竜実</dc:creator>
  <cp:keywords/>
  <dc:description/>
  <cp:lastModifiedBy>supervisor</cp:lastModifiedBy>
  <cp:revision/>
  <cp:lastPrinted>2023-08-17T02:17:45Z</cp:lastPrinted>
  <dcterms:created xsi:type="dcterms:W3CDTF">2014-03-13T02:25:29Z</dcterms:created>
  <dcterms:modified xsi:type="dcterms:W3CDTF">2023-09-13T05:42:03Z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0x0101001EE6294DF049134296BCB72A1155DEDF</vt:lpwstr>
  </property>
  <property fmtid="{D5CDD505-2E9C-101B-9397-08002B2CF9AE}" pid="3" name="MediaServiceImageTags">
    <vt:lpwstr/>
  </property>
</Properties>
</file>