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1536796\Desktop\"/>
    </mc:Choice>
  </mc:AlternateContent>
  <xr:revisionPtr revIDLastSave="0" documentId="8_{ECBC7702-4AB2-4FF0-A9A1-AD206FE23F05}" xr6:coauthVersionLast="47" xr6:coauthVersionMax="47" xr10:uidLastSave="{00000000-0000-0000-0000-000000000000}"/>
  <bookViews>
    <workbookView xWindow="-120" yWindow="-120" windowWidth="29040" windowHeight="15840" tabRatio="362" xr2:uid="{00000000-000D-0000-FFFF-FFFF00000000}"/>
  </bookViews>
  <sheets>
    <sheet name="請求書" sheetId="1" r:id="rId1"/>
  </sheets>
  <definedNames>
    <definedName name="_xlnm.Print_Area" localSheetId="0">請求書!$A$1:$Y$42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2" i="1" l="1"/>
  <c r="X22" i="1" s="1"/>
  <c r="V19" i="1"/>
  <c r="V18" i="1"/>
  <c r="V17" i="1"/>
  <c r="V16" i="1"/>
  <c r="V15" i="1"/>
  <c r="V14" i="1"/>
  <c r="V13" i="1"/>
  <c r="V12" i="1"/>
  <c r="V11" i="1"/>
  <c r="V10" i="1"/>
  <c r="R24" i="1" l="1"/>
  <c r="R23" i="1"/>
  <c r="X23" i="1" s="1"/>
  <c r="R21" i="1"/>
  <c r="X21" i="1" l="1"/>
  <c r="F10" i="1" s="1"/>
  <c r="G10" i="1" l="1"/>
  <c r="D10" i="1"/>
  <c r="C10" i="1"/>
  <c r="E10" i="1"/>
  <c r="B10" i="1"/>
  <c r="H10" i="1"/>
  <c r="I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V7" authorId="0" shapeId="0" xr:uid="{5B036A73-0169-4BFF-B922-4AAED9FD05C5}">
      <text>
        <r>
          <rPr>
            <b/>
            <sz val="9"/>
            <color indexed="81"/>
            <rFont val="Meiryo UI"/>
            <family val="3"/>
            <charset val="128"/>
          </rPr>
          <t>適格請求書発行事業者登録番号は
ハイフン無で入力してください。</t>
        </r>
      </text>
    </comment>
  </commentList>
</comments>
</file>

<file path=xl/sharedStrings.xml><?xml version="1.0" encoding="utf-8"?>
<sst xmlns="http://schemas.openxmlformats.org/spreadsheetml/2006/main" count="62" uniqueCount="59">
  <si>
    <r>
      <t>株式会社</t>
    </r>
    <r>
      <rPr>
        <b/>
        <sz val="14"/>
        <rFont val="ＭＳ Ｐ明朝"/>
        <family val="1"/>
        <charset val="128"/>
      </rPr>
      <t>穴吹工務店</t>
    </r>
    <phoneticPr fontId="3"/>
  </si>
  <si>
    <t>御中</t>
    <rPh sb="0" eb="2">
      <t>オンチュウ</t>
    </rPh>
    <phoneticPr fontId="3"/>
  </si>
  <si>
    <t>請　求　書</t>
    <phoneticPr fontId="3"/>
  </si>
  <si>
    <t>年</t>
    <phoneticPr fontId="3"/>
  </si>
  <si>
    <t>月</t>
    <phoneticPr fontId="3"/>
  </si>
  <si>
    <t>日</t>
    <phoneticPr fontId="3"/>
  </si>
  <si>
    <t>（ 一  般  用 ）</t>
    <rPh sb="2" eb="3">
      <t>イチ</t>
    </rPh>
    <rPh sb="5" eb="6">
      <t>ハン</t>
    </rPh>
    <rPh sb="8" eb="9">
      <t>ヨウ</t>
    </rPh>
    <phoneticPr fontId="3"/>
  </si>
  <si>
    <t>住  所</t>
    <phoneticPr fontId="3"/>
  </si>
  <si>
    <t>　下記の通り請求致します。</t>
    <rPh sb="1" eb="3">
      <t>カキ</t>
    </rPh>
    <rPh sb="4" eb="5">
      <t>トオ</t>
    </rPh>
    <rPh sb="6" eb="9">
      <t>セイキュウイタ</t>
    </rPh>
    <phoneticPr fontId="3"/>
  </si>
  <si>
    <t>氏  名</t>
    <phoneticPr fontId="3"/>
  </si>
  <si>
    <t>㊞</t>
    <phoneticPr fontId="3"/>
  </si>
  <si>
    <t>工事名</t>
    <rPh sb="0" eb="3">
      <t>コウジメイ</t>
    </rPh>
    <phoneticPr fontId="3"/>
  </si>
  <si>
    <t>Ｔ Ｅ Ｌ</t>
    <phoneticPr fontId="3"/>
  </si>
  <si>
    <t xml:space="preserve"> 注（下記品目又は工事内容に記入しきれない場合は、別紙明細書を使用して下さい）</t>
    <phoneticPr fontId="3"/>
  </si>
  <si>
    <r>
      <t xml:space="preserve">請 求 金 額
</t>
    </r>
    <r>
      <rPr>
        <sz val="10"/>
        <rFont val="ＭＳ Ｐ明朝"/>
        <family val="1"/>
        <charset val="128"/>
      </rPr>
      <t>（消費税込）</t>
    </r>
    <rPh sb="0" eb="1">
      <t>ショウ</t>
    </rPh>
    <rPh sb="2" eb="3">
      <t>モトム</t>
    </rPh>
    <rPh sb="4" eb="5">
      <t>キン</t>
    </rPh>
    <rPh sb="6" eb="7">
      <t>ガク</t>
    </rPh>
    <rPh sb="9" eb="11">
      <t>ショウヒ</t>
    </rPh>
    <rPh sb="11" eb="13">
      <t>ゼイコミ</t>
    </rPh>
    <phoneticPr fontId="3"/>
  </si>
  <si>
    <t>百</t>
    <rPh sb="0" eb="1">
      <t>ヒャク</t>
    </rPh>
    <phoneticPr fontId="3"/>
  </si>
  <si>
    <t>拾</t>
    <rPh sb="0" eb="1">
      <t>ジュウ</t>
    </rPh>
    <phoneticPr fontId="3"/>
  </si>
  <si>
    <t>万</t>
    <rPh sb="0" eb="1">
      <t>マン</t>
    </rPh>
    <phoneticPr fontId="3"/>
  </si>
  <si>
    <t>千</t>
    <rPh sb="0" eb="1">
      <t>セン</t>
    </rPh>
    <phoneticPr fontId="3"/>
  </si>
  <si>
    <t>円</t>
    <rPh sb="0" eb="1">
      <t>エン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</si>
  <si>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</si>
  <si>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</si>
  <si>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品 目 又 は 工 事 内 容</t>
    <rPh sb="0" eb="1">
      <t>ヒン</t>
    </rPh>
    <rPh sb="2" eb="3">
      <t>メ</t>
    </rPh>
    <rPh sb="4" eb="5">
      <t>マタ</t>
    </rPh>
    <rPh sb="8" eb="9">
      <t>コウ</t>
    </rPh>
    <rPh sb="10" eb="11">
      <t>コト</t>
    </rPh>
    <rPh sb="12" eb="13">
      <t>ナイ</t>
    </rPh>
    <rPh sb="14" eb="15">
      <t>カタチ</t>
    </rPh>
    <phoneticPr fontId="3"/>
  </si>
  <si>
    <t>工種No.</t>
    <rPh sb="0" eb="1">
      <t>コウ</t>
    </rPh>
    <rPh sb="1" eb="2">
      <t>シュ</t>
    </rPh>
    <phoneticPr fontId="3"/>
  </si>
  <si>
    <t>単価 (税抜)</t>
    <rPh sb="0" eb="2">
      <t>タンカ</t>
    </rPh>
    <rPh sb="4" eb="5">
      <t>ゼイ</t>
    </rPh>
    <rPh sb="5" eb="6">
      <t>ヌ</t>
    </rPh>
    <phoneticPr fontId="3"/>
  </si>
  <si>
    <t>数 量</t>
    <rPh sb="0" eb="1">
      <t>スウ</t>
    </rPh>
    <rPh sb="2" eb="3">
      <t>リョウ</t>
    </rPh>
    <phoneticPr fontId="3"/>
  </si>
  <si>
    <t>単位</t>
    <rPh sb="0" eb="2">
      <t>タンイ</t>
    </rPh>
    <phoneticPr fontId="3"/>
  </si>
  <si>
    <t>金           額</t>
    <rPh sb="0" eb="1">
      <t>キン</t>
    </rPh>
    <rPh sb="12" eb="13">
      <t>ガク</t>
    </rPh>
    <phoneticPr fontId="3"/>
  </si>
  <si>
    <t>工事No.</t>
    <rPh sb="0" eb="2">
      <t>コウジ</t>
    </rPh>
    <phoneticPr fontId="3"/>
  </si>
  <si>
    <t>支払査定額
(消費税込)</t>
    <rPh sb="0" eb="2">
      <t>シハライ</t>
    </rPh>
    <rPh sb="2" eb="4">
      <t>サテイ</t>
    </rPh>
    <rPh sb="4" eb="5">
      <t>ガク</t>
    </rPh>
    <rPh sb="7" eb="9">
      <t>ショウヒ</t>
    </rPh>
    <rPh sb="9" eb="11">
      <t>ゼイコミ</t>
    </rPh>
    <phoneticPr fontId="3"/>
  </si>
  <si>
    <t>備　　　　　　　　　　考</t>
    <rPh sb="0" eb="1">
      <t>ソナエ</t>
    </rPh>
    <rPh sb="11" eb="12">
      <t>コウ</t>
    </rPh>
    <phoneticPr fontId="3"/>
  </si>
  <si>
    <t>受　付　印</t>
    <rPh sb="0" eb="1">
      <t>ウケ</t>
    </rPh>
    <rPh sb="2" eb="3">
      <t>ツキ</t>
    </rPh>
    <rPh sb="4" eb="5">
      <t>イン</t>
    </rPh>
    <phoneticPr fontId="3"/>
  </si>
  <si>
    <t>検　　　　　　　　　　　印　　　　　　　　　　　欄</t>
    <rPh sb="0" eb="1">
      <t>ケン</t>
    </rPh>
    <rPh sb="12" eb="13">
      <t>イン</t>
    </rPh>
    <rPh sb="24" eb="25">
      <t>ラン</t>
    </rPh>
    <phoneticPr fontId="3"/>
  </si>
  <si>
    <t>事　　　　　　　　　　　業　　　　　　　　　　　所</t>
    <rPh sb="0" eb="1">
      <t>コト</t>
    </rPh>
    <rPh sb="12" eb="13">
      <t>ギョウ</t>
    </rPh>
    <rPh sb="24" eb="25">
      <t>トコロ</t>
    </rPh>
    <phoneticPr fontId="3"/>
  </si>
  <si>
    <t>出　　　　　　　納</t>
    <rPh sb="0" eb="1">
      <t>デ</t>
    </rPh>
    <rPh sb="8" eb="9">
      <t>オサメ</t>
    </rPh>
    <phoneticPr fontId="3"/>
  </si>
  <si>
    <t>支払実績(税別)</t>
    <rPh sb="0" eb="2">
      <t>シハライ</t>
    </rPh>
    <rPh sb="2" eb="4">
      <t>ジッセキ</t>
    </rPh>
    <rPh sb="5" eb="7">
      <t>ゼイベツ</t>
    </rPh>
    <phoneticPr fontId="3"/>
  </si>
  <si>
    <t>実行予算(税別)</t>
    <rPh sb="0" eb="2">
      <t>ジッコウ</t>
    </rPh>
    <rPh sb="2" eb="4">
      <t>ヨサン</t>
    </rPh>
    <rPh sb="5" eb="7">
      <t>ゼイベツ</t>
    </rPh>
    <phoneticPr fontId="3"/>
  </si>
  <si>
    <t>業者コード</t>
    <rPh sb="0" eb="2">
      <t>ギョウシャ</t>
    </rPh>
    <phoneticPr fontId="3"/>
  </si>
  <si>
    <t>工　事　No.</t>
    <rPh sb="0" eb="1">
      <t>コウ</t>
    </rPh>
    <rPh sb="2" eb="3">
      <t>コト</t>
    </rPh>
    <phoneticPr fontId="3"/>
  </si>
  <si>
    <t>工　種　No.</t>
    <rPh sb="0" eb="1">
      <t>コウ</t>
    </rPh>
    <rPh sb="2" eb="3">
      <t>シュ</t>
    </rPh>
    <phoneticPr fontId="3"/>
  </si>
  <si>
    <t>手形比率</t>
    <rPh sb="0" eb="2">
      <t>テガタ</t>
    </rPh>
    <rPh sb="2" eb="4">
      <t>ヒリツ</t>
    </rPh>
    <phoneticPr fontId="3"/>
  </si>
  <si>
    <t>支　　払　　額</t>
    <rPh sb="0" eb="1">
      <t>シ</t>
    </rPh>
    <rPh sb="3" eb="4">
      <t>バライ</t>
    </rPh>
    <rPh sb="6" eb="7">
      <t>ガク</t>
    </rPh>
    <phoneticPr fontId="3"/>
  </si>
  <si>
    <t>税</t>
    <rPh sb="0" eb="1">
      <t>ゼイ</t>
    </rPh>
    <phoneticPr fontId="3"/>
  </si>
  <si>
    <t>保管部署</t>
    <rPh sb="0" eb="2">
      <t>ホカン</t>
    </rPh>
    <rPh sb="2" eb="4">
      <t>ブショ</t>
    </rPh>
    <phoneticPr fontId="3"/>
  </si>
  <si>
    <t>保管年数</t>
    <rPh sb="0" eb="2">
      <t>ホカン</t>
    </rPh>
    <rPh sb="2" eb="4">
      <t>ネンスウ</t>
    </rPh>
    <phoneticPr fontId="3"/>
  </si>
  <si>
    <t>保存年数</t>
    <rPh sb="0" eb="2">
      <t>ホゾン</t>
    </rPh>
    <rPh sb="2" eb="4">
      <t>ネンスウ</t>
    </rPh>
    <phoneticPr fontId="3"/>
  </si>
  <si>
    <t>管理部または事業所</t>
    <rPh sb="0" eb="3">
      <t>カンリブ</t>
    </rPh>
    <rPh sb="6" eb="9">
      <t>ジギョウショ</t>
    </rPh>
    <phoneticPr fontId="3"/>
  </si>
  <si>
    <t>会計年度末より3年</t>
    <rPh sb="0" eb="2">
      <t>カイケイ</t>
    </rPh>
    <rPh sb="2" eb="5">
      <t>ネンドマツ</t>
    </rPh>
    <rPh sb="8" eb="9">
      <t>ネン</t>
    </rPh>
    <phoneticPr fontId="3"/>
  </si>
  <si>
    <t>会計年度末より10年</t>
    <rPh sb="0" eb="2">
      <t>カイケイ</t>
    </rPh>
    <rPh sb="2" eb="5">
      <t>ネンドマツ</t>
    </rPh>
    <rPh sb="9" eb="10">
      <t>ネン</t>
    </rPh>
    <phoneticPr fontId="3"/>
  </si>
  <si>
    <t>登録番号</t>
    <rPh sb="0" eb="4">
      <t>トウロクバンゴウ</t>
    </rPh>
    <phoneticPr fontId="3"/>
  </si>
  <si>
    <t>T</t>
    <phoneticPr fontId="3"/>
  </si>
  <si>
    <t>税率</t>
    <rPh sb="0" eb="2">
      <t>ゼイリツ</t>
    </rPh>
    <phoneticPr fontId="3"/>
  </si>
  <si>
    <t>合計(税抜)</t>
  </si>
  <si>
    <t>10％ 対象</t>
    <rPh sb="4" eb="6">
      <t>タイショウ</t>
    </rPh>
    <phoneticPr fontId="3"/>
  </si>
  <si>
    <t>課税対象外</t>
    <rPh sb="0" eb="2">
      <t>カゼイ</t>
    </rPh>
    <rPh sb="2" eb="5">
      <t>タイショウガイ</t>
    </rPh>
    <phoneticPr fontId="3"/>
  </si>
  <si>
    <t>消費税額　計</t>
    <rPh sb="0" eb="4">
      <t>ショウヒゼイガク</t>
    </rPh>
    <rPh sb="5" eb="6">
      <t>ケイ</t>
    </rPh>
    <phoneticPr fontId="3"/>
  </si>
  <si>
    <t>消費税</t>
    <rPh sb="0" eb="3">
      <t>ショウヒゼイ</t>
    </rPh>
    <phoneticPr fontId="3"/>
  </si>
  <si>
    <t>千</t>
    <phoneticPr fontId="3"/>
  </si>
  <si>
    <t>軽減 8％ 対象</t>
    <rPh sb="0" eb="2">
      <t>ケイゲン</t>
    </rPh>
    <rPh sb="6" eb="8">
      <t>タイショウ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</si>
</sst>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_ "/>
    <numFmt numFmtId="177" formatCode="#,##0_ "/>
    <numFmt numFmtId="178" formatCode="0_);[Red]\(0\)"/>
  </numFmts>
  <fonts count="13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6"/>
      <name val="ＭＳ 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22"/>
      <name val="HG明朝B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23"/>
      <name val="ＭＳ Ｐ明朝"/>
      <family val="1"/>
      <charset val="128"/>
    </font>
    <font>
      <sz val="18"/>
      <name val="ＭＳ 明朝"/>
      <family val="1"/>
      <charset val="128"/>
    </font>
    <font>
      <b/>
      <sz val="9"/>
      <color indexed="8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4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8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5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 applyAlignment="1">
      <alignment vertical="center"/>
    </xf>
    <xf numFmtId="0" fontId="5" fillId="0" borderId="23" xfId="0" applyFont="1" applyBorder="1" applyAlignment="1">
      <alignment horizontal="center" vertical="center"/>
    </xf>
    <xf numFmtId="0" fontId="9" fillId="0" borderId="0" xfId="0" applyFont="1" applyFill="1" applyBorder="1" applyAlignment="1"/>
    <xf numFmtId="0" fontId="5" fillId="0" borderId="24" xfId="0" applyFont="1" applyBorder="1" applyAlignment="1">
      <alignment horizontal="center" vertical="center" shrinkToFit="1"/>
    </xf>
    <xf numFmtId="176" fontId="8" fillId="2" borderId="25" xfId="0" applyNumberFormat="1" applyFont="1" applyFill="1" applyBorder="1" applyAlignment="1">
      <alignment vertical="center" shrinkToFit="1"/>
    </xf>
    <xf numFmtId="0" fontId="5" fillId="0" borderId="27" xfId="0" applyFont="1" applyBorder="1" applyAlignment="1">
      <alignment horizontal="center" vertical="center" shrinkToFit="1"/>
    </xf>
    <xf numFmtId="0" fontId="9" fillId="2" borderId="16" xfId="0" applyFont="1" applyFill="1" applyBorder="1" applyAlignment="1">
      <alignment horizontal="center" vertical="center" shrinkToFit="1"/>
    </xf>
    <xf numFmtId="0" fontId="9" fillId="2" borderId="28" xfId="0" applyFont="1" applyFill="1" applyBorder="1" applyAlignment="1">
      <alignment horizontal="right" vertical="center" shrinkToFit="1"/>
    </xf>
    <xf numFmtId="176" fontId="8" fillId="2" borderId="28" xfId="0" applyNumberFormat="1" applyFont="1" applyFill="1" applyBorder="1" applyAlignment="1">
      <alignment vertical="center" shrinkToFit="1"/>
    </xf>
    <xf numFmtId="0" fontId="9" fillId="2" borderId="19" xfId="0" applyFont="1" applyFill="1" applyBorder="1" applyAlignment="1">
      <alignment horizontal="center" vertical="center" shrinkToFit="1"/>
    </xf>
    <xf numFmtId="0" fontId="9" fillId="2" borderId="22" xfId="0" applyFont="1" applyFill="1" applyBorder="1" applyAlignment="1">
      <alignment horizontal="right" vertical="center" shrinkToFit="1"/>
    </xf>
    <xf numFmtId="0" fontId="9" fillId="2" borderId="9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shrinkToFit="1"/>
    </xf>
    <xf numFmtId="0" fontId="9" fillId="2" borderId="29" xfId="0" applyFont="1" applyFill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8" fillId="2" borderId="23" xfId="0" applyFont="1" applyFill="1" applyBorder="1" applyAlignment="1">
      <alignment vertical="center" shrinkToFit="1"/>
    </xf>
    <xf numFmtId="0" fontId="8" fillId="2" borderId="0" xfId="0" applyFont="1" applyFill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2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1" xfId="0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2" fillId="0" borderId="0" xfId="0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horizontal="right" vertical="center" shrinkToFit="1"/>
    </xf>
    <xf numFmtId="0" fontId="5" fillId="2" borderId="25" xfId="0" applyNumberFormat="1" applyFont="1" applyFill="1" applyBorder="1" applyAlignment="1">
      <alignment vertical="center" shrinkToFit="1"/>
    </xf>
    <xf numFmtId="0" fontId="5" fillId="2" borderId="25" xfId="0" applyNumberFormat="1" applyFont="1" applyFill="1" applyBorder="1" applyAlignment="1">
      <alignment horizontal="center" vertical="center" shrinkToFit="1"/>
    </xf>
    <xf numFmtId="9" fontId="5" fillId="2" borderId="25" xfId="0" applyNumberFormat="1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right" vertical="center"/>
    </xf>
    <xf numFmtId="0" fontId="9" fillId="2" borderId="50" xfId="0" applyFont="1" applyFill="1" applyBorder="1" applyAlignment="1">
      <alignment horizontal="center" vertical="center" shrinkToFit="1"/>
    </xf>
    <xf numFmtId="0" fontId="9" fillId="2" borderId="51" xfId="0" applyFont="1" applyFill="1" applyBorder="1" applyAlignment="1">
      <alignment horizontal="right" vertical="center" shrinkToFit="1"/>
    </xf>
    <xf numFmtId="0" fontId="5" fillId="2" borderId="52" xfId="0" applyNumberFormat="1" applyFont="1" applyFill="1" applyBorder="1" applyAlignment="1">
      <alignment vertical="center" shrinkToFit="1"/>
    </xf>
    <xf numFmtId="176" fontId="8" fillId="2" borderId="51" xfId="0" applyNumberFormat="1" applyFont="1" applyFill="1" applyBorder="1" applyAlignment="1">
      <alignment vertical="center" shrinkToFit="1"/>
    </xf>
    <xf numFmtId="0" fontId="2" fillId="0" borderId="31" xfId="0" applyFont="1" applyBorder="1" applyAlignment="1">
      <alignment vertical="center"/>
    </xf>
    <xf numFmtId="0" fontId="2" fillId="0" borderId="31" xfId="0" applyFont="1" applyBorder="1" applyAlignment="1">
      <alignment horizontal="right" vertical="center"/>
    </xf>
    <xf numFmtId="0" fontId="5" fillId="0" borderId="31" xfId="0" applyFont="1" applyBorder="1" applyAlignment="1">
      <alignment vertical="center"/>
    </xf>
    <xf numFmtId="0" fontId="2" fillId="0" borderId="9" xfId="0" applyFont="1" applyBorder="1" applyAlignment="1">
      <alignment horizontal="right" vertical="center"/>
    </xf>
    <xf numFmtId="0" fontId="2" fillId="0" borderId="54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>
      <alignment vertical="center"/>
    </xf>
    <xf numFmtId="0" fontId="2" fillId="0" borderId="0" xfId="0" applyFont="1" applyBorder="1" applyAlignment="1">
      <alignment vertical="center"/>
    </xf>
    <xf numFmtId="0" fontId="5" fillId="0" borderId="8" xfId="0" applyFont="1" applyBorder="1" applyAlignment="1">
      <alignment horizontal="center" vertical="center" shrinkToFit="1"/>
    </xf>
    <xf numFmtId="0" fontId="5" fillId="2" borderId="16" xfId="0" applyNumberFormat="1" applyFont="1" applyFill="1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28" xfId="0" applyBorder="1" applyAlignment="1">
      <alignment horizontal="left" vertical="center" shrinkToFit="1"/>
    </xf>
    <xf numFmtId="0" fontId="9" fillId="0" borderId="0" xfId="0" applyFont="1" applyFill="1" applyBorder="1" applyAlignment="1">
      <alignment horizontal="center" shrinkToFit="1"/>
    </xf>
    <xf numFmtId="0" fontId="8" fillId="2" borderId="23" xfId="0" applyFont="1" applyFill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/>
    </xf>
    <xf numFmtId="177" fontId="8" fillId="3" borderId="16" xfId="0" applyNumberFormat="1" applyFont="1" applyFill="1" applyBorder="1" applyAlignment="1">
      <alignment vertical="center" shrinkToFit="1"/>
    </xf>
    <xf numFmtId="177" fontId="8" fillId="3" borderId="11" xfId="0" applyNumberFormat="1" applyFont="1" applyFill="1" applyBorder="1" applyAlignment="1">
      <alignment vertical="center" shrinkToFit="1"/>
    </xf>
    <xf numFmtId="177" fontId="8" fillId="3" borderId="10" xfId="0" applyNumberFormat="1" applyFont="1" applyFill="1" applyBorder="1" applyAlignment="1">
      <alignment vertical="center" shrinkToFit="1"/>
    </xf>
    <xf numFmtId="177" fontId="8" fillId="2" borderId="16" xfId="0" applyNumberFormat="1" applyFont="1" applyFill="1" applyBorder="1" applyAlignment="1">
      <alignment vertical="center" shrinkToFit="1"/>
    </xf>
    <xf numFmtId="177" fontId="8" fillId="2" borderId="28" xfId="0" applyNumberFormat="1" applyFont="1" applyFill="1" applyBorder="1" applyAlignment="1">
      <alignment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49" fontId="8" fillId="2" borderId="0" xfId="0" applyNumberFormat="1" applyFont="1" applyFill="1" applyBorder="1" applyAlignment="1">
      <alignment horizontal="left" vertical="center" shrinkToFit="1"/>
    </xf>
    <xf numFmtId="49" fontId="9" fillId="2" borderId="0" xfId="0" applyNumberFormat="1" applyFont="1" applyFill="1" applyBorder="1" applyAlignment="1">
      <alignment horizontal="left" vertical="center" shrinkToFit="1"/>
    </xf>
    <xf numFmtId="0" fontId="2" fillId="0" borderId="33" xfId="0" applyFont="1" applyBorder="1" applyAlignment="1">
      <alignment horizontal="left" vertical="center"/>
    </xf>
    <xf numFmtId="0" fontId="2" fillId="2" borderId="33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8" fillId="2" borderId="0" xfId="0" applyFont="1" applyFill="1" applyBorder="1" applyAlignment="1">
      <alignment horizontal="left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2" borderId="11" xfId="0" applyNumberFormat="1" applyFont="1" applyFill="1" applyBorder="1" applyAlignment="1">
      <alignment horizontal="left" vertical="center" shrinkToFit="1"/>
    </xf>
    <xf numFmtId="0" fontId="5" fillId="2" borderId="28" xfId="0" applyNumberFormat="1" applyFont="1" applyFill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10" fillId="3" borderId="14" xfId="0" applyFont="1" applyFill="1" applyBorder="1" applyAlignment="1" applyProtection="1">
      <alignment vertical="center" shrinkToFit="1"/>
    </xf>
    <xf numFmtId="0" fontId="10" fillId="3" borderId="35" xfId="0" applyFont="1" applyFill="1" applyBorder="1" applyAlignment="1" applyProtection="1">
      <alignment vertical="center" shrinkToFit="1"/>
    </xf>
    <xf numFmtId="0" fontId="5" fillId="0" borderId="19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10" fillId="3" borderId="39" xfId="0" applyFont="1" applyFill="1" applyBorder="1" applyAlignment="1" applyProtection="1">
      <alignment vertical="center" shrinkToFit="1"/>
    </xf>
    <xf numFmtId="0" fontId="10" fillId="3" borderId="40" xfId="0" applyFont="1" applyFill="1" applyBorder="1" applyAlignment="1" applyProtection="1">
      <alignment vertical="center" shrinkToFit="1"/>
    </xf>
    <xf numFmtId="0" fontId="5" fillId="0" borderId="34" xfId="0" applyFont="1" applyBorder="1" applyAlignment="1">
      <alignment horizontal="center" vertical="center"/>
    </xf>
    <xf numFmtId="177" fontId="8" fillId="3" borderId="44" xfId="0" applyNumberFormat="1" applyFont="1" applyFill="1" applyBorder="1" applyAlignment="1">
      <alignment vertical="center" shrinkToFit="1"/>
    </xf>
    <xf numFmtId="177" fontId="8" fillId="3" borderId="45" xfId="0" applyNumberFormat="1" applyFont="1" applyFill="1" applyBorder="1" applyAlignment="1">
      <alignment vertical="center" shrinkToFit="1"/>
    </xf>
    <xf numFmtId="177" fontId="8" fillId="3" borderId="46" xfId="0" applyNumberFormat="1" applyFont="1" applyFill="1" applyBorder="1" applyAlignment="1">
      <alignment vertical="center" shrinkToFit="1"/>
    </xf>
    <xf numFmtId="177" fontId="8" fillId="0" borderId="31" xfId="0" applyNumberFormat="1" applyFont="1" applyFill="1" applyBorder="1" applyAlignment="1">
      <alignment vertical="center" shrinkToFit="1"/>
    </xf>
    <xf numFmtId="0" fontId="7" fillId="0" borderId="1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178" fontId="8" fillId="2" borderId="23" xfId="0" applyNumberFormat="1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10" fillId="3" borderId="21" xfId="0" applyFont="1" applyFill="1" applyBorder="1" applyAlignment="1" applyProtection="1">
      <alignment vertical="center" shrinkToFit="1"/>
    </xf>
    <xf numFmtId="0" fontId="10" fillId="3" borderId="47" xfId="0" applyFont="1" applyFill="1" applyBorder="1" applyAlignment="1" applyProtection="1">
      <alignment vertical="center" shrinkToFit="1"/>
    </xf>
    <xf numFmtId="0" fontId="10" fillId="3" borderId="48" xfId="0" applyFont="1" applyFill="1" applyBorder="1" applyAlignment="1" applyProtection="1">
      <alignment vertical="center" shrinkToFit="1"/>
    </xf>
    <xf numFmtId="0" fontId="10" fillId="3" borderId="49" xfId="0" applyFont="1" applyFill="1" applyBorder="1" applyAlignment="1" applyProtection="1">
      <alignment vertical="center" shrinkToFit="1"/>
    </xf>
    <xf numFmtId="0" fontId="10" fillId="3" borderId="13" xfId="0" applyFont="1" applyFill="1" applyBorder="1" applyAlignment="1" applyProtection="1">
      <alignment vertical="center" shrinkToFit="1"/>
    </xf>
    <xf numFmtId="0" fontId="10" fillId="3" borderId="1" xfId="0" applyFont="1" applyFill="1" applyBorder="1" applyAlignment="1" applyProtection="1">
      <alignment vertical="center" shrinkToFit="1"/>
    </xf>
    <xf numFmtId="0" fontId="5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5" fillId="2" borderId="44" xfId="0" applyNumberFormat="1" applyFont="1" applyFill="1" applyBorder="1" applyAlignment="1">
      <alignment horizontal="left" vertical="center" shrinkToFit="1"/>
    </xf>
    <xf numFmtId="0" fontId="0" fillId="0" borderId="45" xfId="0" applyBorder="1" applyAlignment="1">
      <alignment horizontal="left" vertical="center" shrinkToFit="1"/>
    </xf>
    <xf numFmtId="0" fontId="0" fillId="0" borderId="51" xfId="0" applyBorder="1" applyAlignment="1">
      <alignment horizontal="left" vertical="center" shrinkToFit="1"/>
    </xf>
    <xf numFmtId="177" fontId="8" fillId="0" borderId="9" xfId="0" applyNumberFormat="1" applyFont="1" applyFill="1" applyBorder="1" applyAlignment="1">
      <alignment vertical="center" shrinkToFit="1"/>
    </xf>
    <xf numFmtId="177" fontId="2" fillId="3" borderId="53" xfId="0" applyNumberFormat="1" applyFont="1" applyFill="1" applyBorder="1" applyAlignment="1">
      <alignment horizontal="right" vertical="center" shrinkToFit="1"/>
    </xf>
    <xf numFmtId="177" fontId="2" fillId="0" borderId="0" xfId="0" applyNumberFormat="1" applyFont="1" applyFill="1" applyBorder="1" applyAlignment="1">
      <alignment horizontal="right" vertical="center" shrinkToFit="1"/>
    </xf>
    <xf numFmtId="0" fontId="2" fillId="0" borderId="53" xfId="0" applyFont="1" applyBorder="1" applyAlignment="1">
      <alignment horizontal="center" vertical="center"/>
    </xf>
    <xf numFmtId="0" fontId="2" fillId="0" borderId="53" xfId="0" applyFont="1" applyBorder="1" applyAlignment="1">
      <alignment horizontal="right" vertical="center"/>
    </xf>
    <xf numFmtId="177" fontId="2" fillId="0" borderId="55" xfId="0" applyNumberFormat="1" applyFont="1" applyFill="1" applyBorder="1" applyAlignment="1">
      <alignment horizontal="right" vertical="center" shrinkToFit="1"/>
    </xf>
    <xf numFmtId="0" fontId="0" fillId="0" borderId="53" xfId="0" applyBorder="1" applyAlignment="1">
      <alignment horizontal="right" vertical="center" shrinkToFit="1"/>
    </xf>
    <xf numFmtId="0" fontId="2" fillId="0" borderId="56" xfId="0" applyFont="1" applyBorder="1" applyAlignment="1">
      <alignment horizontal="right" vertical="center"/>
    </xf>
    <xf numFmtId="0" fontId="2" fillId="0" borderId="57" xfId="0" applyFont="1" applyBorder="1" applyAlignment="1">
      <alignment horizontal="right" vertical="center"/>
    </xf>
    <xf numFmtId="177" fontId="2" fillId="3" borderId="56" xfId="0" applyNumberFormat="1" applyFont="1" applyFill="1" applyBorder="1" applyAlignment="1">
      <alignment horizontal="right" vertical="center" shrinkToFit="1"/>
    </xf>
    <xf numFmtId="177" fontId="2" fillId="3" borderId="58" xfId="0" applyNumberFormat="1" applyFont="1" applyFill="1" applyBorder="1" applyAlignment="1">
      <alignment horizontal="right" vertical="center" shrinkToFit="1"/>
    </xf>
    <xf numFmtId="177" fontId="2" fillId="3" borderId="57" xfId="0" applyNumberFormat="1" applyFont="1" applyFill="1" applyBorder="1" applyAlignment="1">
      <alignment horizontal="right" vertical="center" shrinkToFit="1"/>
    </xf>
    <xf numFmtId="0" fontId="2" fillId="0" borderId="58" xfId="0" applyFont="1" applyBorder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AEAEA"/>
      <rgbColor rgb="00FF0000"/>
      <rgbColor rgb="00FFFFCC"/>
      <rgbColor rgb="00CCFFFF"/>
      <rgbColor rgb="00660066"/>
      <rgbColor rgb="00FF8080"/>
      <rgbColor rgb="000066CC"/>
      <rgbColor rgb="00CCCCFF"/>
      <rgbColor rgb="00FDB3D4"/>
      <rgbColor rgb="0099CCFF"/>
      <rgbColor rgb="00B2B2B2"/>
      <rgbColor rgb="0066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78105</xdr:colOff>
      <xdr:row>14</xdr:row>
      <xdr:rowOff>28575</xdr:rowOff>
    </xdr:from>
    <xdr:ext cx="441659" cy="201850"/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F2D1955F-65D3-9B52-B30C-E555F4951A40}"/>
            </a:ext>
          </a:extLst>
        </xdr:cNvPr>
        <xdr:cNvSpPr txBox="1">
          <a:spLocks noChangeArrowheads="1"/>
        </xdr:cNvSpPr>
      </xdr:nvSpPr>
      <xdr:spPr bwMode="auto">
        <a:xfrm>
          <a:off x="78105" y="2867025"/>
          <a:ext cx="441659" cy="20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本工事</a:t>
          </a:r>
        </a:p>
      </xdr:txBody>
    </xdr:sp>
    <xdr:clientData/>
  </xdr:oneCellAnchor>
  <xdr:oneCellAnchor>
    <xdr:from>
      <xdr:col>0</xdr:col>
      <xdr:colOff>731520</xdr:colOff>
      <xdr:row>14</xdr:row>
      <xdr:rowOff>28575</xdr:rowOff>
    </xdr:from>
    <xdr:ext cx="582724" cy="201850"/>
    <xdr:sp macro="" textlink="">
      <xdr:nvSpPr>
        <xdr:cNvPr id="1033" name="Text Box 9">
          <a:extLst>
            <a:ext uri="{FF2B5EF4-FFF2-40B4-BE49-F238E27FC236}">
              <a16:creationId xmlns:a16="http://schemas.microsoft.com/office/drawing/2014/main" id="{FC1DF295-FA1A-54B4-0A65-F49563711794}"/>
            </a:ext>
          </a:extLst>
        </xdr:cNvPr>
        <xdr:cNvSpPr txBox="1">
          <a:spLocks noChangeArrowheads="1"/>
        </xdr:cNvSpPr>
      </xdr:nvSpPr>
      <xdr:spPr bwMode="auto">
        <a:xfrm>
          <a:off x="731520" y="2867025"/>
          <a:ext cx="582724" cy="20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諸小工事</a:t>
          </a:r>
        </a:p>
      </xdr:txBody>
    </xdr:sp>
    <xdr:clientData/>
  </xdr:oneCellAnchor>
  <xdr:oneCellAnchor>
    <xdr:from>
      <xdr:col>3</xdr:col>
      <xdr:colOff>165735</xdr:colOff>
      <xdr:row>14</xdr:row>
      <xdr:rowOff>28575</xdr:rowOff>
    </xdr:from>
    <xdr:ext cx="582724" cy="201850"/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7456BE22-25FC-2D39-445D-2D0581B33DBD}"/>
            </a:ext>
          </a:extLst>
        </xdr:cNvPr>
        <xdr:cNvSpPr txBox="1">
          <a:spLocks noChangeArrowheads="1"/>
        </xdr:cNvSpPr>
      </xdr:nvSpPr>
      <xdr:spPr bwMode="auto">
        <a:xfrm>
          <a:off x="1489710" y="2867025"/>
          <a:ext cx="582724" cy="20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補償工事</a:t>
          </a:r>
        </a:p>
      </xdr:txBody>
    </xdr:sp>
    <xdr:clientData/>
  </xdr:oneCellAnchor>
  <xdr:oneCellAnchor>
    <xdr:from>
      <xdr:col>6</xdr:col>
      <xdr:colOff>243840</xdr:colOff>
      <xdr:row>14</xdr:row>
      <xdr:rowOff>28575</xdr:rowOff>
    </xdr:from>
    <xdr:ext cx="300595" cy="201850"/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4507FFF4-D89D-59A0-4013-8DD8E8B3B240}"/>
            </a:ext>
          </a:extLst>
        </xdr:cNvPr>
        <xdr:cNvSpPr txBox="1">
          <a:spLocks noChangeArrowheads="1"/>
        </xdr:cNvSpPr>
      </xdr:nvSpPr>
      <xdr:spPr bwMode="auto">
        <a:xfrm>
          <a:off x="2339340" y="2867025"/>
          <a:ext cx="300595" cy="20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一般</a:t>
          </a:r>
        </a:p>
      </xdr:txBody>
    </xdr:sp>
    <xdr:clientData/>
  </xdr:oneCellAnchor>
  <xdr:twoCellAnchor>
    <xdr:from>
      <xdr:col>0</xdr:col>
      <xdr:colOff>676275</xdr:colOff>
      <xdr:row>14</xdr:row>
      <xdr:rowOff>9525</xdr:rowOff>
    </xdr:from>
    <xdr:to>
      <xdr:col>0</xdr:col>
      <xdr:colOff>676275</xdr:colOff>
      <xdr:row>15</xdr:row>
      <xdr:rowOff>0</xdr:rowOff>
    </xdr:to>
    <xdr:sp macro="" textlink="">
      <xdr:nvSpPr>
        <xdr:cNvPr id="1467" name="Line 12">
          <a:extLst>
            <a:ext uri="{FF2B5EF4-FFF2-40B4-BE49-F238E27FC236}">
              <a16:creationId xmlns:a16="http://schemas.microsoft.com/office/drawing/2014/main" id="{138D9D3F-0EBE-D8EB-CD93-F8F79A9D7D42}"/>
            </a:ext>
          </a:extLst>
        </xdr:cNvPr>
        <xdr:cNvSpPr>
          <a:spLocks noChangeShapeType="1"/>
        </xdr:cNvSpPr>
      </xdr:nvSpPr>
      <xdr:spPr bwMode="auto">
        <a:xfrm>
          <a:off x="676275" y="2847975"/>
          <a:ext cx="0" cy="2286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</xdr:colOff>
      <xdr:row>14</xdr:row>
      <xdr:rowOff>9525</xdr:rowOff>
    </xdr:from>
    <xdr:to>
      <xdr:col>3</xdr:col>
      <xdr:colOff>85725</xdr:colOff>
      <xdr:row>15</xdr:row>
      <xdr:rowOff>0</xdr:rowOff>
    </xdr:to>
    <xdr:sp macro="" textlink="">
      <xdr:nvSpPr>
        <xdr:cNvPr id="1468" name="Line 13">
          <a:extLst>
            <a:ext uri="{FF2B5EF4-FFF2-40B4-BE49-F238E27FC236}">
              <a16:creationId xmlns:a16="http://schemas.microsoft.com/office/drawing/2014/main" id="{30CC20B6-4038-5E3F-8774-72CFCC85C82A}"/>
            </a:ext>
          </a:extLst>
        </xdr:cNvPr>
        <xdr:cNvSpPr>
          <a:spLocks noChangeShapeType="1"/>
        </xdr:cNvSpPr>
      </xdr:nvSpPr>
      <xdr:spPr bwMode="auto">
        <a:xfrm>
          <a:off x="1409700" y="2847975"/>
          <a:ext cx="0" cy="2286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76200</xdr:colOff>
      <xdr:row>14</xdr:row>
      <xdr:rowOff>9525</xdr:rowOff>
    </xdr:from>
    <xdr:to>
      <xdr:col>6</xdr:col>
      <xdr:colOff>76200</xdr:colOff>
      <xdr:row>15</xdr:row>
      <xdr:rowOff>0</xdr:rowOff>
    </xdr:to>
    <xdr:sp macro="" textlink="">
      <xdr:nvSpPr>
        <xdr:cNvPr id="1469" name="Line 14">
          <a:extLst>
            <a:ext uri="{FF2B5EF4-FFF2-40B4-BE49-F238E27FC236}">
              <a16:creationId xmlns:a16="http://schemas.microsoft.com/office/drawing/2014/main" id="{963E3F64-01B6-F8F0-47AF-5EFD175C788F}"/>
            </a:ext>
          </a:extLst>
        </xdr:cNvPr>
        <xdr:cNvSpPr>
          <a:spLocks noChangeShapeType="1"/>
        </xdr:cNvSpPr>
      </xdr:nvSpPr>
      <xdr:spPr bwMode="auto">
        <a:xfrm>
          <a:off x="2171700" y="2847975"/>
          <a:ext cx="0" cy="2286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219075</xdr:colOff>
      <xdr:row>12</xdr:row>
      <xdr:rowOff>200025</xdr:rowOff>
    </xdr:from>
    <xdr:to>
      <xdr:col>8</xdr:col>
      <xdr:colOff>38100</xdr:colOff>
      <xdr:row>13</xdr:row>
      <xdr:rowOff>0</xdr:rowOff>
    </xdr:to>
    <xdr:grpSp>
      <xdr:nvGrpSpPr>
        <xdr:cNvPr id="1470" name="Group 24">
          <a:extLst>
            <a:ext uri="{FF2B5EF4-FFF2-40B4-BE49-F238E27FC236}">
              <a16:creationId xmlns:a16="http://schemas.microsoft.com/office/drawing/2014/main" id="{76293B78-B148-9D04-2A03-D8A4485C7F36}"/>
            </a:ext>
          </a:extLst>
        </xdr:cNvPr>
        <xdr:cNvGrpSpPr>
          <a:grpSpLocks/>
        </xdr:cNvGrpSpPr>
      </xdr:nvGrpSpPr>
      <xdr:grpSpPr bwMode="auto">
        <a:xfrm>
          <a:off x="1028700" y="2743200"/>
          <a:ext cx="1619250" cy="38100"/>
          <a:chOff x="112" y="234"/>
          <a:chExt cx="189" cy="26"/>
        </a:xfrm>
      </xdr:grpSpPr>
      <xdr:sp macro="" textlink="">
        <xdr:nvSpPr>
          <xdr:cNvPr id="1497" name="Line 16">
            <a:extLst>
              <a:ext uri="{FF2B5EF4-FFF2-40B4-BE49-F238E27FC236}">
                <a16:creationId xmlns:a16="http://schemas.microsoft.com/office/drawing/2014/main" id="{BB223D09-B4B8-7329-D52A-54C0E8A65C96}"/>
              </a:ext>
            </a:extLst>
          </xdr:cNvPr>
          <xdr:cNvSpPr>
            <a:spLocks noChangeShapeType="1"/>
          </xdr:cNvSpPr>
        </xdr:nvSpPr>
        <xdr:spPr bwMode="auto">
          <a:xfrm>
            <a:off x="112" y="235"/>
            <a:ext cx="0" cy="25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8" name="Line 17">
            <a:extLst>
              <a:ext uri="{FF2B5EF4-FFF2-40B4-BE49-F238E27FC236}">
                <a16:creationId xmlns:a16="http://schemas.microsoft.com/office/drawing/2014/main" id="{A2D215C0-7F7E-EA4A-0912-F7D62E20D51A}"/>
              </a:ext>
            </a:extLst>
          </xdr:cNvPr>
          <xdr:cNvSpPr>
            <a:spLocks noChangeShapeType="1"/>
          </xdr:cNvSpPr>
        </xdr:nvSpPr>
        <xdr:spPr bwMode="auto">
          <a:xfrm>
            <a:off x="139" y="234"/>
            <a:ext cx="0" cy="25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9" name="Line 18">
            <a:extLst>
              <a:ext uri="{FF2B5EF4-FFF2-40B4-BE49-F238E27FC236}">
                <a16:creationId xmlns:a16="http://schemas.microsoft.com/office/drawing/2014/main" id="{A8C984AB-896D-1B8F-4665-7449572D961F}"/>
              </a:ext>
            </a:extLst>
          </xdr:cNvPr>
          <xdr:cNvSpPr>
            <a:spLocks noChangeShapeType="1"/>
          </xdr:cNvSpPr>
        </xdr:nvSpPr>
        <xdr:spPr bwMode="auto">
          <a:xfrm>
            <a:off x="166" y="234"/>
            <a:ext cx="0" cy="26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00" name="Line 19">
            <a:extLst>
              <a:ext uri="{FF2B5EF4-FFF2-40B4-BE49-F238E27FC236}">
                <a16:creationId xmlns:a16="http://schemas.microsoft.com/office/drawing/2014/main" id="{B0C78546-B2CA-2625-8192-24D7CAEFC960}"/>
              </a:ext>
            </a:extLst>
          </xdr:cNvPr>
          <xdr:cNvSpPr>
            <a:spLocks noChangeShapeType="1"/>
          </xdr:cNvSpPr>
        </xdr:nvSpPr>
        <xdr:spPr bwMode="auto">
          <a:xfrm>
            <a:off x="193" y="234"/>
            <a:ext cx="0" cy="26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01" name="Line 20">
            <a:extLst>
              <a:ext uri="{FF2B5EF4-FFF2-40B4-BE49-F238E27FC236}">
                <a16:creationId xmlns:a16="http://schemas.microsoft.com/office/drawing/2014/main" id="{4F8BAB46-284D-BFDE-7EC4-24857ADE191D}"/>
              </a:ext>
            </a:extLst>
          </xdr:cNvPr>
          <xdr:cNvSpPr>
            <a:spLocks noChangeShapeType="1"/>
          </xdr:cNvSpPr>
        </xdr:nvSpPr>
        <xdr:spPr bwMode="auto">
          <a:xfrm>
            <a:off x="220" y="234"/>
            <a:ext cx="0" cy="26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02" name="Line 21">
            <a:extLst>
              <a:ext uri="{FF2B5EF4-FFF2-40B4-BE49-F238E27FC236}">
                <a16:creationId xmlns:a16="http://schemas.microsoft.com/office/drawing/2014/main" id="{D63E128D-DB3B-F56B-6632-68FB894DBF94}"/>
              </a:ext>
            </a:extLst>
          </xdr:cNvPr>
          <xdr:cNvSpPr>
            <a:spLocks noChangeShapeType="1"/>
          </xdr:cNvSpPr>
        </xdr:nvSpPr>
        <xdr:spPr bwMode="auto">
          <a:xfrm>
            <a:off x="247" y="234"/>
            <a:ext cx="0" cy="26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03" name="Line 22">
            <a:extLst>
              <a:ext uri="{FF2B5EF4-FFF2-40B4-BE49-F238E27FC236}">
                <a16:creationId xmlns:a16="http://schemas.microsoft.com/office/drawing/2014/main" id="{40D7D792-951A-FD0D-E2AF-468F9B274074}"/>
              </a:ext>
            </a:extLst>
          </xdr:cNvPr>
          <xdr:cNvSpPr>
            <a:spLocks noChangeShapeType="1"/>
          </xdr:cNvSpPr>
        </xdr:nvSpPr>
        <xdr:spPr bwMode="auto">
          <a:xfrm>
            <a:off x="274" y="234"/>
            <a:ext cx="0" cy="26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04" name="Line 23">
            <a:extLst>
              <a:ext uri="{FF2B5EF4-FFF2-40B4-BE49-F238E27FC236}">
                <a16:creationId xmlns:a16="http://schemas.microsoft.com/office/drawing/2014/main" id="{205A69C6-B4A4-897C-03E5-1083557F1E97}"/>
              </a:ext>
            </a:extLst>
          </xdr:cNvPr>
          <xdr:cNvSpPr>
            <a:spLocks noChangeShapeType="1"/>
          </xdr:cNvSpPr>
        </xdr:nvSpPr>
        <xdr:spPr bwMode="auto">
          <a:xfrm>
            <a:off x="301" y="234"/>
            <a:ext cx="0" cy="26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14</xdr:col>
      <xdr:colOff>171450</xdr:colOff>
      <xdr:row>27</xdr:row>
      <xdr:rowOff>0</xdr:rowOff>
    </xdr:from>
    <xdr:to>
      <xdr:col>18</xdr:col>
      <xdr:colOff>381000</xdr:colOff>
      <xdr:row>32</xdr:row>
      <xdr:rowOff>0</xdr:rowOff>
    </xdr:to>
    <xdr:grpSp>
      <xdr:nvGrpSpPr>
        <xdr:cNvPr id="1471" name="Group 66">
          <a:extLst>
            <a:ext uri="{FF2B5EF4-FFF2-40B4-BE49-F238E27FC236}">
              <a16:creationId xmlns:a16="http://schemas.microsoft.com/office/drawing/2014/main" id="{E7C17FC2-640E-B200-B7B5-432960C3D909}"/>
            </a:ext>
          </a:extLst>
        </xdr:cNvPr>
        <xdr:cNvGrpSpPr>
          <a:grpSpLocks/>
        </xdr:cNvGrpSpPr>
      </xdr:nvGrpSpPr>
      <xdr:grpSpPr bwMode="auto">
        <a:xfrm>
          <a:off x="5029200" y="5762625"/>
          <a:ext cx="2762250" cy="790575"/>
          <a:chOff x="351" y="785"/>
          <a:chExt cx="231" cy="83"/>
        </a:xfrm>
      </xdr:grpSpPr>
      <xdr:sp macro="" textlink="">
        <xdr:nvSpPr>
          <xdr:cNvPr id="1493" name="Line 62">
            <a:extLst>
              <a:ext uri="{FF2B5EF4-FFF2-40B4-BE49-F238E27FC236}">
                <a16:creationId xmlns:a16="http://schemas.microsoft.com/office/drawing/2014/main" id="{AA95FDE4-D220-5469-48CD-D234E55F325B}"/>
              </a:ext>
            </a:extLst>
          </xdr:cNvPr>
          <xdr:cNvSpPr>
            <a:spLocks noChangeShapeType="1"/>
          </xdr:cNvSpPr>
        </xdr:nvSpPr>
        <xdr:spPr bwMode="auto">
          <a:xfrm>
            <a:off x="351" y="785"/>
            <a:ext cx="0" cy="82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4" name="Line 63">
            <a:extLst>
              <a:ext uri="{FF2B5EF4-FFF2-40B4-BE49-F238E27FC236}">
                <a16:creationId xmlns:a16="http://schemas.microsoft.com/office/drawing/2014/main" id="{7FBC3D18-8313-10D6-F81F-F81897F86147}"/>
              </a:ext>
            </a:extLst>
          </xdr:cNvPr>
          <xdr:cNvSpPr>
            <a:spLocks noChangeShapeType="1"/>
          </xdr:cNvSpPr>
        </xdr:nvSpPr>
        <xdr:spPr bwMode="auto">
          <a:xfrm>
            <a:off x="428" y="786"/>
            <a:ext cx="0" cy="82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5" name="Line 64">
            <a:extLst>
              <a:ext uri="{FF2B5EF4-FFF2-40B4-BE49-F238E27FC236}">
                <a16:creationId xmlns:a16="http://schemas.microsoft.com/office/drawing/2014/main" id="{DD556EDC-CAEE-8996-0669-8957671534D7}"/>
              </a:ext>
            </a:extLst>
          </xdr:cNvPr>
          <xdr:cNvSpPr>
            <a:spLocks noChangeShapeType="1"/>
          </xdr:cNvSpPr>
        </xdr:nvSpPr>
        <xdr:spPr bwMode="auto">
          <a:xfrm>
            <a:off x="505" y="786"/>
            <a:ext cx="0" cy="82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6" name="Line 65">
            <a:extLst>
              <a:ext uri="{FF2B5EF4-FFF2-40B4-BE49-F238E27FC236}">
                <a16:creationId xmlns:a16="http://schemas.microsoft.com/office/drawing/2014/main" id="{1556BC0E-3E6B-9103-752F-89E6C2DFC902}"/>
              </a:ext>
            </a:extLst>
          </xdr:cNvPr>
          <xdr:cNvSpPr>
            <a:spLocks noChangeShapeType="1"/>
          </xdr:cNvSpPr>
        </xdr:nvSpPr>
        <xdr:spPr bwMode="auto">
          <a:xfrm>
            <a:off x="582" y="785"/>
            <a:ext cx="0" cy="82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23</xdr:col>
      <xdr:colOff>19050</xdr:colOff>
      <xdr:row>27</xdr:row>
      <xdr:rowOff>0</xdr:rowOff>
    </xdr:from>
    <xdr:to>
      <xdr:col>23</xdr:col>
      <xdr:colOff>19050</xdr:colOff>
      <xdr:row>32</xdr:row>
      <xdr:rowOff>0</xdr:rowOff>
    </xdr:to>
    <xdr:sp macro="" textlink="">
      <xdr:nvSpPr>
        <xdr:cNvPr id="1472" name="Line 67">
          <a:extLst>
            <a:ext uri="{FF2B5EF4-FFF2-40B4-BE49-F238E27FC236}">
              <a16:creationId xmlns:a16="http://schemas.microsoft.com/office/drawing/2014/main" id="{3921DFE7-031F-2672-8CFD-B5F29746B7FF}"/>
            </a:ext>
          </a:extLst>
        </xdr:cNvPr>
        <xdr:cNvSpPr>
          <a:spLocks noChangeShapeType="1"/>
        </xdr:cNvSpPr>
      </xdr:nvSpPr>
      <xdr:spPr bwMode="auto">
        <a:xfrm>
          <a:off x="9496425" y="5114925"/>
          <a:ext cx="0" cy="790575"/>
        </a:xfrm>
        <a:prstGeom prst="line">
          <a:avLst/>
        </a:prstGeom>
        <a:noFill/>
        <a:ln w="190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13</xdr:col>
      <xdr:colOff>205740</xdr:colOff>
      <xdr:row>26</xdr:row>
      <xdr:rowOff>161925</xdr:rowOff>
    </xdr:from>
    <xdr:ext cx="441659" cy="201850"/>
    <xdr:sp macro="" textlink="">
      <xdr:nvSpPr>
        <xdr:cNvPr id="1092" name="Text Box 68">
          <a:extLst>
            <a:ext uri="{FF2B5EF4-FFF2-40B4-BE49-F238E27FC236}">
              <a16:creationId xmlns:a16="http://schemas.microsoft.com/office/drawing/2014/main" id="{8F5AF7EA-D2F4-50B6-37E8-80EF18017D6B}"/>
            </a:ext>
          </a:extLst>
        </xdr:cNvPr>
        <xdr:cNvSpPr txBox="1">
          <a:spLocks noChangeArrowheads="1"/>
        </xdr:cNvSpPr>
      </xdr:nvSpPr>
      <xdr:spPr bwMode="auto">
        <a:xfrm>
          <a:off x="4330065" y="5105400"/>
          <a:ext cx="441659" cy="20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担当者</a:t>
          </a:r>
        </a:p>
      </xdr:txBody>
    </xdr:sp>
    <xdr:clientData/>
  </xdr:oneCellAnchor>
  <xdr:oneCellAnchor>
    <xdr:from>
      <xdr:col>14</xdr:col>
      <xdr:colOff>302895</xdr:colOff>
      <xdr:row>27</xdr:row>
      <xdr:rowOff>0</xdr:rowOff>
    </xdr:from>
    <xdr:ext cx="582724" cy="201850"/>
    <xdr:sp macro="" textlink="">
      <xdr:nvSpPr>
        <xdr:cNvPr id="1093" name="Text Box 69">
          <a:extLst>
            <a:ext uri="{FF2B5EF4-FFF2-40B4-BE49-F238E27FC236}">
              <a16:creationId xmlns:a16="http://schemas.microsoft.com/office/drawing/2014/main" id="{7BAF85A5-A267-006D-6DCB-508E261AD0D0}"/>
            </a:ext>
          </a:extLst>
        </xdr:cNvPr>
        <xdr:cNvSpPr txBox="1">
          <a:spLocks noChangeArrowheads="1"/>
        </xdr:cNvSpPr>
      </xdr:nvSpPr>
      <xdr:spPr bwMode="auto">
        <a:xfrm>
          <a:off x="5160645" y="5114925"/>
          <a:ext cx="582724" cy="20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作業所長</a:t>
          </a:r>
        </a:p>
      </xdr:txBody>
    </xdr:sp>
    <xdr:clientData/>
  </xdr:oneCellAnchor>
  <xdr:oneCellAnchor>
    <xdr:from>
      <xdr:col>15</xdr:col>
      <xdr:colOff>596265</xdr:colOff>
      <xdr:row>27</xdr:row>
      <xdr:rowOff>0</xdr:rowOff>
    </xdr:from>
    <xdr:ext cx="371127" cy="201850"/>
    <xdr:sp macro="" textlink="">
      <xdr:nvSpPr>
        <xdr:cNvPr id="1094" name="Text Box 70">
          <a:extLst>
            <a:ext uri="{FF2B5EF4-FFF2-40B4-BE49-F238E27FC236}">
              <a16:creationId xmlns:a16="http://schemas.microsoft.com/office/drawing/2014/main" id="{8D9FBBC0-3031-A032-07F2-92EAE92F5834}"/>
            </a:ext>
          </a:extLst>
        </xdr:cNvPr>
        <xdr:cNvSpPr txBox="1">
          <a:spLocks noChangeArrowheads="1"/>
        </xdr:cNvSpPr>
      </xdr:nvSpPr>
      <xdr:spPr bwMode="auto">
        <a:xfrm>
          <a:off x="6187440" y="5114925"/>
          <a:ext cx="371127" cy="20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課 長</a:t>
          </a:r>
        </a:p>
      </xdr:txBody>
    </xdr:sp>
    <xdr:clientData/>
  </xdr:oneCellAnchor>
  <xdr:oneCellAnchor>
    <xdr:from>
      <xdr:col>21</xdr:col>
      <xdr:colOff>137160</xdr:colOff>
      <xdr:row>26</xdr:row>
      <xdr:rowOff>161925</xdr:rowOff>
    </xdr:from>
    <xdr:ext cx="441659" cy="201850"/>
    <xdr:sp macro="" textlink="">
      <xdr:nvSpPr>
        <xdr:cNvPr id="1095" name="Text Box 71">
          <a:extLst>
            <a:ext uri="{FF2B5EF4-FFF2-40B4-BE49-F238E27FC236}">
              <a16:creationId xmlns:a16="http://schemas.microsoft.com/office/drawing/2014/main" id="{DE93C3DA-039B-D6D3-98FA-2AAE857222B2}"/>
            </a:ext>
          </a:extLst>
        </xdr:cNvPr>
        <xdr:cNvSpPr txBox="1">
          <a:spLocks noChangeArrowheads="1"/>
        </xdr:cNvSpPr>
      </xdr:nvSpPr>
      <xdr:spPr bwMode="auto">
        <a:xfrm>
          <a:off x="8833485" y="5105400"/>
          <a:ext cx="441659" cy="20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担当者</a:t>
          </a:r>
        </a:p>
      </xdr:txBody>
    </xdr:sp>
    <xdr:clientData/>
  </xdr:oneCellAnchor>
  <xdr:twoCellAnchor>
    <xdr:from>
      <xdr:col>2</xdr:col>
      <xdr:colOff>1905</xdr:colOff>
      <xdr:row>8</xdr:row>
      <xdr:rowOff>232863</xdr:rowOff>
    </xdr:from>
    <xdr:to>
      <xdr:col>8</xdr:col>
      <xdr:colOff>1905</xdr:colOff>
      <xdr:row>11</xdr:row>
      <xdr:rowOff>15246</xdr:rowOff>
    </xdr:to>
    <xdr:grpSp>
      <xdr:nvGrpSpPr>
        <xdr:cNvPr id="1477" name="Group 89">
          <a:extLst>
            <a:ext uri="{FF2B5EF4-FFF2-40B4-BE49-F238E27FC236}">
              <a16:creationId xmlns:a16="http://schemas.microsoft.com/office/drawing/2014/main" id="{77F0817A-0C6A-9171-8DE1-EB3BEF77504E}"/>
            </a:ext>
          </a:extLst>
        </xdr:cNvPr>
        <xdr:cNvGrpSpPr>
          <a:grpSpLocks/>
        </xdr:cNvGrpSpPr>
      </xdr:nvGrpSpPr>
      <xdr:grpSpPr bwMode="auto">
        <a:xfrm>
          <a:off x="1068705" y="1823538"/>
          <a:ext cx="1543050" cy="496758"/>
          <a:chOff x="113" y="158"/>
          <a:chExt cx="162" cy="54"/>
        </a:xfrm>
      </xdr:grpSpPr>
      <xdr:sp macro="" textlink="">
        <xdr:nvSpPr>
          <xdr:cNvPr id="1488" name="Line 72">
            <a:extLst>
              <a:ext uri="{FF2B5EF4-FFF2-40B4-BE49-F238E27FC236}">
                <a16:creationId xmlns:a16="http://schemas.microsoft.com/office/drawing/2014/main" id="{CC99FA4E-3417-75EC-6BA1-88889DBE9F37}"/>
              </a:ext>
            </a:extLst>
          </xdr:cNvPr>
          <xdr:cNvSpPr>
            <a:spLocks noChangeShapeType="1"/>
          </xdr:cNvSpPr>
        </xdr:nvSpPr>
        <xdr:spPr bwMode="auto">
          <a:xfrm>
            <a:off x="113" y="158"/>
            <a:ext cx="0" cy="51"/>
          </a:xfrm>
          <a:prstGeom prst="line">
            <a:avLst/>
          </a:prstGeom>
          <a:noFill/>
          <a:ln w="31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89" name="Line 73">
            <a:extLst>
              <a:ext uri="{FF2B5EF4-FFF2-40B4-BE49-F238E27FC236}">
                <a16:creationId xmlns:a16="http://schemas.microsoft.com/office/drawing/2014/main" id="{D3772679-309D-4C8E-A591-BA1AB380037C}"/>
              </a:ext>
            </a:extLst>
          </xdr:cNvPr>
          <xdr:cNvSpPr>
            <a:spLocks noChangeShapeType="1"/>
          </xdr:cNvSpPr>
        </xdr:nvSpPr>
        <xdr:spPr bwMode="auto">
          <a:xfrm>
            <a:off x="167" y="161"/>
            <a:ext cx="0" cy="51"/>
          </a:xfrm>
          <a:prstGeom prst="line">
            <a:avLst/>
          </a:prstGeom>
          <a:noFill/>
          <a:ln w="31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0" name="Line 74">
            <a:extLst>
              <a:ext uri="{FF2B5EF4-FFF2-40B4-BE49-F238E27FC236}">
                <a16:creationId xmlns:a16="http://schemas.microsoft.com/office/drawing/2014/main" id="{2B170BD6-1225-594B-62B8-133EB8C84031}"/>
              </a:ext>
            </a:extLst>
          </xdr:cNvPr>
          <xdr:cNvSpPr>
            <a:spLocks noChangeShapeType="1"/>
          </xdr:cNvSpPr>
        </xdr:nvSpPr>
        <xdr:spPr bwMode="auto">
          <a:xfrm>
            <a:off x="194" y="161"/>
            <a:ext cx="0" cy="51"/>
          </a:xfrm>
          <a:prstGeom prst="line">
            <a:avLst/>
          </a:prstGeom>
          <a:noFill/>
          <a:ln w="31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1" name="Line 75">
            <a:extLst>
              <a:ext uri="{FF2B5EF4-FFF2-40B4-BE49-F238E27FC236}">
                <a16:creationId xmlns:a16="http://schemas.microsoft.com/office/drawing/2014/main" id="{9CE632E3-A2A4-F75D-0717-03889557A7E2}"/>
              </a:ext>
            </a:extLst>
          </xdr:cNvPr>
          <xdr:cNvSpPr>
            <a:spLocks noChangeShapeType="1"/>
          </xdr:cNvSpPr>
        </xdr:nvSpPr>
        <xdr:spPr bwMode="auto">
          <a:xfrm>
            <a:off x="248" y="161"/>
            <a:ext cx="0" cy="51"/>
          </a:xfrm>
          <a:prstGeom prst="line">
            <a:avLst/>
          </a:prstGeom>
          <a:noFill/>
          <a:ln w="31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2" name="Line 76">
            <a:extLst>
              <a:ext uri="{FF2B5EF4-FFF2-40B4-BE49-F238E27FC236}">
                <a16:creationId xmlns:a16="http://schemas.microsoft.com/office/drawing/2014/main" id="{EA5C6D94-D0A5-C7F6-9047-6F34ABC0018D}"/>
              </a:ext>
            </a:extLst>
          </xdr:cNvPr>
          <xdr:cNvSpPr>
            <a:spLocks noChangeShapeType="1"/>
          </xdr:cNvSpPr>
        </xdr:nvSpPr>
        <xdr:spPr bwMode="auto">
          <a:xfrm>
            <a:off x="275" y="161"/>
            <a:ext cx="0" cy="51"/>
          </a:xfrm>
          <a:prstGeom prst="line">
            <a:avLst/>
          </a:prstGeom>
          <a:noFill/>
          <a:ln w="31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0</xdr:colOff>
      <xdr:row>22</xdr:row>
      <xdr:rowOff>9525</xdr:rowOff>
    </xdr:from>
    <xdr:to>
      <xdr:col>5</xdr:col>
      <xdr:colOff>0</xdr:colOff>
      <xdr:row>24</xdr:row>
      <xdr:rowOff>0</xdr:rowOff>
    </xdr:to>
    <xdr:sp macro="" textlink="">
      <xdr:nvSpPr>
        <xdr:cNvPr id="1478" name="Line 84">
          <a:extLst>
            <a:ext uri="{FF2B5EF4-FFF2-40B4-BE49-F238E27FC236}">
              <a16:creationId xmlns:a16="http://schemas.microsoft.com/office/drawing/2014/main" id="{EB193DDD-085D-651A-6172-D65262BD0791}"/>
            </a:ext>
          </a:extLst>
        </xdr:cNvPr>
        <xdr:cNvSpPr>
          <a:spLocks noChangeShapeType="1"/>
        </xdr:cNvSpPr>
      </xdr:nvSpPr>
      <xdr:spPr bwMode="auto">
        <a:xfrm>
          <a:off x="1838325" y="4276725"/>
          <a:ext cx="0" cy="466725"/>
        </a:xfrm>
        <a:prstGeom prst="line">
          <a:avLst/>
        </a:prstGeom>
        <a:noFill/>
        <a:ln w="63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22</xdr:row>
      <xdr:rowOff>3811</xdr:rowOff>
    </xdr:from>
    <xdr:to>
      <xdr:col>7</xdr:col>
      <xdr:colOff>0</xdr:colOff>
      <xdr:row>24</xdr:row>
      <xdr:rowOff>7621</xdr:rowOff>
    </xdr:to>
    <xdr:sp macro="" textlink="">
      <xdr:nvSpPr>
        <xdr:cNvPr id="1479" name="Line 85">
          <a:extLst>
            <a:ext uri="{FF2B5EF4-FFF2-40B4-BE49-F238E27FC236}">
              <a16:creationId xmlns:a16="http://schemas.microsoft.com/office/drawing/2014/main" id="{8383CC82-AD89-9617-851F-C2AD9698C4D2}"/>
            </a:ext>
          </a:extLst>
        </xdr:cNvPr>
        <xdr:cNvSpPr>
          <a:spLocks noChangeShapeType="1"/>
        </xdr:cNvSpPr>
      </xdr:nvSpPr>
      <xdr:spPr bwMode="auto">
        <a:xfrm>
          <a:off x="2103120" y="4903471"/>
          <a:ext cx="0" cy="491490"/>
        </a:xfrm>
        <a:prstGeom prst="line">
          <a:avLst/>
        </a:prstGeom>
        <a:noFill/>
        <a:ln w="63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</xdr:row>
      <xdr:rowOff>9525</xdr:rowOff>
    </xdr:from>
    <xdr:to>
      <xdr:col>10</xdr:col>
      <xdr:colOff>0</xdr:colOff>
      <xdr:row>19</xdr:row>
      <xdr:rowOff>9525</xdr:rowOff>
    </xdr:to>
    <xdr:sp macro="" textlink="">
      <xdr:nvSpPr>
        <xdr:cNvPr id="1480" name="Line 92">
          <a:extLst>
            <a:ext uri="{FF2B5EF4-FFF2-40B4-BE49-F238E27FC236}">
              <a16:creationId xmlns:a16="http://schemas.microsoft.com/office/drawing/2014/main" id="{15E8066D-C531-9759-50AD-FEDCD498C85D}"/>
            </a:ext>
          </a:extLst>
        </xdr:cNvPr>
        <xdr:cNvSpPr>
          <a:spLocks noChangeShapeType="1"/>
        </xdr:cNvSpPr>
      </xdr:nvSpPr>
      <xdr:spPr bwMode="auto">
        <a:xfrm>
          <a:off x="3105150" y="1657350"/>
          <a:ext cx="0" cy="2381250"/>
        </a:xfrm>
        <a:prstGeom prst="line">
          <a:avLst/>
        </a:prstGeom>
        <a:noFill/>
        <a:ln w="127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4</xdr:row>
      <xdr:rowOff>0</xdr:rowOff>
    </xdr:from>
    <xdr:to>
      <xdr:col>24</xdr:col>
      <xdr:colOff>352425</xdr:colOff>
      <xdr:row>4</xdr:row>
      <xdr:rowOff>0</xdr:rowOff>
    </xdr:to>
    <xdr:sp macro="" textlink="">
      <xdr:nvSpPr>
        <xdr:cNvPr id="1481" name="Line 93">
          <a:extLst>
            <a:ext uri="{FF2B5EF4-FFF2-40B4-BE49-F238E27FC236}">
              <a16:creationId xmlns:a16="http://schemas.microsoft.com/office/drawing/2014/main" id="{84CEB07F-AA57-62F2-B287-CA270D6EC551}"/>
            </a:ext>
          </a:extLst>
        </xdr:cNvPr>
        <xdr:cNvSpPr>
          <a:spLocks noChangeShapeType="1"/>
        </xdr:cNvSpPr>
      </xdr:nvSpPr>
      <xdr:spPr bwMode="auto">
        <a:xfrm>
          <a:off x="7410450" y="704850"/>
          <a:ext cx="2847975" cy="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24</xdr:col>
      <xdr:colOff>352425</xdr:colOff>
      <xdr:row>6</xdr:row>
      <xdr:rowOff>9525</xdr:rowOff>
    </xdr:to>
    <xdr:sp macro="" textlink="">
      <xdr:nvSpPr>
        <xdr:cNvPr id="1482" name="Line 94">
          <a:extLst>
            <a:ext uri="{FF2B5EF4-FFF2-40B4-BE49-F238E27FC236}">
              <a16:creationId xmlns:a16="http://schemas.microsoft.com/office/drawing/2014/main" id="{DB88424A-2ACF-4112-E679-7D1B96561DFA}"/>
            </a:ext>
          </a:extLst>
        </xdr:cNvPr>
        <xdr:cNvSpPr>
          <a:spLocks noChangeShapeType="1"/>
        </xdr:cNvSpPr>
      </xdr:nvSpPr>
      <xdr:spPr bwMode="auto">
        <a:xfrm>
          <a:off x="7410450" y="962025"/>
          <a:ext cx="2847975" cy="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7</xdr:row>
      <xdr:rowOff>0</xdr:rowOff>
    </xdr:from>
    <xdr:to>
      <xdr:col>24</xdr:col>
      <xdr:colOff>352425</xdr:colOff>
      <xdr:row>7</xdr:row>
      <xdr:rowOff>0</xdr:rowOff>
    </xdr:to>
    <xdr:sp macro="" textlink="">
      <xdr:nvSpPr>
        <xdr:cNvPr id="1483" name="Line 95">
          <a:extLst>
            <a:ext uri="{FF2B5EF4-FFF2-40B4-BE49-F238E27FC236}">
              <a16:creationId xmlns:a16="http://schemas.microsoft.com/office/drawing/2014/main" id="{F2B1513A-43BB-90DD-74AD-19DB4F4D9BA2}"/>
            </a:ext>
          </a:extLst>
        </xdr:cNvPr>
        <xdr:cNvSpPr>
          <a:spLocks noChangeShapeType="1"/>
        </xdr:cNvSpPr>
      </xdr:nvSpPr>
      <xdr:spPr bwMode="auto">
        <a:xfrm>
          <a:off x="7410450" y="1219200"/>
          <a:ext cx="2847975" cy="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23</xdr:col>
      <xdr:colOff>350520</xdr:colOff>
      <xdr:row>40</xdr:row>
      <xdr:rowOff>125730</xdr:rowOff>
    </xdr:from>
    <xdr:ext cx="359073" cy="133370"/>
    <xdr:sp macro="" textlink="">
      <xdr:nvSpPr>
        <xdr:cNvPr id="76" name="Text Box 72">
          <a:extLst>
            <a:ext uri="{FF2B5EF4-FFF2-40B4-BE49-F238E27FC236}">
              <a16:creationId xmlns:a16="http://schemas.microsoft.com/office/drawing/2014/main" id="{2C3ED44D-9465-8AD0-4456-DA36623010CB}"/>
            </a:ext>
          </a:extLst>
        </xdr:cNvPr>
        <xdr:cNvSpPr txBox="1">
          <a:spLocks noChangeArrowheads="1"/>
        </xdr:cNvSpPr>
      </xdr:nvSpPr>
      <xdr:spPr bwMode="auto">
        <a:xfrm>
          <a:off x="8877300" y="7387590"/>
          <a:ext cx="359073" cy="13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2023.10</a:t>
          </a:r>
        </a:p>
      </xdr:txBody>
    </xdr:sp>
    <xdr:clientData/>
  </xdr:oneCellAnchor>
  <xdr:oneCellAnchor>
    <xdr:from>
      <xdr:col>12</xdr:col>
      <xdr:colOff>0</xdr:colOff>
      <xdr:row>38</xdr:row>
      <xdr:rowOff>0</xdr:rowOff>
    </xdr:from>
    <xdr:ext cx="2621021" cy="403953"/>
    <xdr:sp macro="" textlink="">
      <xdr:nvSpPr>
        <xdr:cNvPr id="45" name="Text Box 71">
          <a:extLst>
            <a:ext uri="{FF2B5EF4-FFF2-40B4-BE49-F238E27FC236}">
              <a16:creationId xmlns:a16="http://schemas.microsoft.com/office/drawing/2014/main" id="{36235911-3E45-B599-6842-E4122C39D1C6}"/>
            </a:ext>
          </a:extLst>
        </xdr:cNvPr>
        <xdr:cNvSpPr txBox="1">
          <a:spLocks noChangeArrowheads="1"/>
        </xdr:cNvSpPr>
      </xdr:nvSpPr>
      <xdr:spPr bwMode="auto">
        <a:xfrm>
          <a:off x="3337560" y="6979920"/>
          <a:ext cx="2621021" cy="4039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　　　　　　</a:t>
          </a:r>
          <a:r>
            <a:rPr lang="ja-JP" altLang="ja-JP" sz="800" b="0" i="0" baseline="0">
              <a:effectLst/>
              <a:latin typeface="ＭＳ 明朝" pitchFamily="17" charset="-128"/>
              <a:ea typeface="ＭＳ 明朝" pitchFamily="17" charset="-128"/>
              <a:cs typeface="+mn-cs"/>
            </a:rPr>
            <a:t>課税売上分の課税仕入</a:t>
          </a:r>
          <a:r>
            <a:rPr lang="ja-JP" altLang="en-US" sz="800" b="0" i="0" baseline="0">
              <a:effectLst/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en-US" altLang="ja-JP" sz="800" b="0" i="0" baseline="0">
              <a:effectLst/>
              <a:latin typeface="ＭＳ 明朝" pitchFamily="17" charset="-128"/>
              <a:ea typeface="ＭＳ 明朝" pitchFamily="17" charset="-128"/>
              <a:cs typeface="+mn-cs"/>
            </a:rPr>
            <a:t>(10</a:t>
          </a:r>
          <a:r>
            <a:rPr lang="ja-JP" altLang="ja-JP" sz="800" b="0" i="0" baseline="0">
              <a:effectLst/>
              <a:latin typeface="ＭＳ 明朝" pitchFamily="17" charset="-128"/>
              <a:ea typeface="ＭＳ 明朝" pitchFamily="17" charset="-128"/>
              <a:cs typeface="+mn-cs"/>
            </a:rPr>
            <a:t>％</a:t>
          </a:r>
          <a:r>
            <a:rPr lang="en-US" altLang="ja-JP" sz="800" b="0" i="0" baseline="0">
              <a:effectLst/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…81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　税区分⇒　非課税売上分の課税仕入（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10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％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)…82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　　　　　　共通売上分の課税仕入  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10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％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)…83</a:t>
          </a:r>
        </a:p>
      </xdr:txBody>
    </xdr:sp>
    <xdr:clientData/>
  </xdr:oneCellAnchor>
  <xdr:oneCellAnchor>
    <xdr:from>
      <xdr:col>16</xdr:col>
      <xdr:colOff>126595</xdr:colOff>
      <xdr:row>38</xdr:row>
      <xdr:rowOff>69263</xdr:rowOff>
    </xdr:from>
    <xdr:ext cx="1828471" cy="266740"/>
    <xdr:sp macro="" textlink="">
      <xdr:nvSpPr>
        <xdr:cNvPr id="46" name="Text Box 71">
          <a:extLst>
            <a:ext uri="{FF2B5EF4-FFF2-40B4-BE49-F238E27FC236}">
              <a16:creationId xmlns:a16="http://schemas.microsoft.com/office/drawing/2014/main" id="{5EE445A8-92A0-7F08-0D67-C79338055B9C}"/>
            </a:ext>
          </a:extLst>
        </xdr:cNvPr>
        <xdr:cNvSpPr txBox="1">
          <a:spLocks noChangeArrowheads="1"/>
        </xdr:cNvSpPr>
      </xdr:nvSpPr>
      <xdr:spPr bwMode="auto">
        <a:xfrm>
          <a:off x="5803495" y="7049183"/>
          <a:ext cx="1828471" cy="26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 upright="1">
          <a:spAutoFit/>
        </a:bodyPr>
        <a:lstStyle/>
        <a:p>
          <a:pPr rtl="0"/>
          <a:r>
            <a:rPr lang="ja-JP" altLang="ja-JP" sz="8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対象外又は非課税仕入　</a:t>
          </a:r>
          <a:r>
            <a:rPr lang="en-US" altLang="ja-JP" sz="8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… 0</a:t>
          </a:r>
          <a:endParaRPr lang="ja-JP" altLang="ja-JP" sz="8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rtl="0"/>
          <a:r>
            <a:rPr lang="ja-JP" altLang="ja-JP" sz="8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不課税仕入　　　　　　</a:t>
          </a:r>
          <a:r>
            <a:rPr lang="en-US" altLang="ja-JP" sz="8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…61</a:t>
          </a:r>
          <a:endParaRPr lang="ja-JP" altLang="ja-JP" sz="8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twoCellAnchor>
    <xdr:from>
      <xdr:col>18</xdr:col>
      <xdr:colOff>3810</xdr:colOff>
      <xdr:row>3</xdr:row>
      <xdr:rowOff>3810</xdr:rowOff>
    </xdr:from>
    <xdr:to>
      <xdr:col>25</xdr:col>
      <xdr:colOff>5715</xdr:colOff>
      <xdr:row>3</xdr:row>
      <xdr:rowOff>3810</xdr:rowOff>
    </xdr:to>
    <xdr:sp macro="" textlink="">
      <xdr:nvSpPr>
        <xdr:cNvPr id="43" name="Line 93">
          <a:extLst>
            <a:ext uri="{FF2B5EF4-FFF2-40B4-BE49-F238E27FC236}">
              <a16:creationId xmlns:a16="http://schemas.microsoft.com/office/drawing/2014/main" id="{5656FD5A-1FAC-4AB1-AF77-826F4CED7580}"/>
            </a:ext>
          </a:extLst>
        </xdr:cNvPr>
        <xdr:cNvSpPr>
          <a:spLocks noChangeShapeType="1"/>
        </xdr:cNvSpPr>
      </xdr:nvSpPr>
      <xdr:spPr bwMode="auto">
        <a:xfrm>
          <a:off x="6663690" y="727710"/>
          <a:ext cx="2577465" cy="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2"/>
  <sheetViews>
    <sheetView showGridLines="0" tabSelected="1" zoomScaleNormal="100" zoomScaleSheetLayoutView="100" workbookViewId="0">
      <selection sqref="A1:E2"/>
    </sheetView>
  </sheetViews>
  <sheetFormatPr defaultColWidth="9" defaultRowHeight="12" x14ac:dyDescent="0.15"/>
  <cols>
    <col min="1" max="1" width="10.625" style="1" customWidth="1"/>
    <col min="2" max="9" width="3.375" style="1" customWidth="1"/>
    <col min="10" max="11" width="3.125" style="1" customWidth="1"/>
    <col min="12" max="13" width="5.125" style="1" customWidth="1"/>
    <col min="14" max="16" width="9.625" style="1" customWidth="1"/>
    <col min="17" max="17" width="7.625" style="1" customWidth="1"/>
    <col min="18" max="19" width="6.625" style="1" customWidth="1"/>
    <col min="20" max="20" width="6.375" style="1" customWidth="1"/>
    <col min="21" max="21" width="3.875" style="1" customWidth="1"/>
    <col min="22" max="22" width="5.625" style="1" customWidth="1"/>
    <col min="23" max="23" width="4.625" style="1" customWidth="1"/>
    <col min="24" max="24" width="5.625" style="1" customWidth="1"/>
    <col min="25" max="25" width="4.625" style="1" customWidth="1"/>
    <col min="26" max="16384" width="9" style="1"/>
  </cols>
  <sheetData>
    <row r="1" spans="1:27" ht="26.1" customHeight="1" thickBot="1" x14ac:dyDescent="0.2">
      <c r="A1" s="158" t="s">
        <v>0</v>
      </c>
      <c r="B1" s="158"/>
      <c r="C1" s="158"/>
      <c r="D1" s="158"/>
      <c r="E1" s="158"/>
      <c r="F1" s="160" t="s">
        <v>1</v>
      </c>
      <c r="G1" s="160"/>
      <c r="M1" s="4"/>
      <c r="N1" s="156" t="s">
        <v>2</v>
      </c>
      <c r="O1" s="156"/>
      <c r="P1" s="156"/>
      <c r="Q1" s="123"/>
      <c r="R1" s="123"/>
      <c r="S1" s="159"/>
      <c r="T1" s="159"/>
      <c r="U1" s="30" t="s">
        <v>3</v>
      </c>
      <c r="V1" s="31"/>
      <c r="W1" s="30" t="s">
        <v>4</v>
      </c>
      <c r="X1" s="32"/>
      <c r="Y1" s="33" t="s">
        <v>5</v>
      </c>
    </row>
    <row r="2" spans="1:27" ht="15.6" customHeight="1" x14ac:dyDescent="0.2">
      <c r="A2" s="158"/>
      <c r="B2" s="158"/>
      <c r="C2" s="158"/>
      <c r="D2" s="158"/>
      <c r="E2" s="158"/>
      <c r="F2" s="160"/>
      <c r="G2" s="160"/>
      <c r="N2" s="157" t="s">
        <v>6</v>
      </c>
      <c r="O2" s="157"/>
      <c r="P2" s="157"/>
      <c r="S2" s="90" t="s">
        <v>7</v>
      </c>
      <c r="T2" s="91"/>
      <c r="U2" s="91"/>
      <c r="V2" s="91"/>
      <c r="W2" s="91"/>
      <c r="X2" s="91"/>
      <c r="Y2" s="91"/>
    </row>
    <row r="3" spans="1:27" ht="15.6" customHeight="1" x14ac:dyDescent="0.15">
      <c r="A3" s="1" t="s">
        <v>8</v>
      </c>
      <c r="S3" s="79"/>
      <c r="T3" s="92"/>
      <c r="U3" s="92"/>
      <c r="V3" s="92"/>
      <c r="W3" s="92"/>
      <c r="X3" s="92"/>
      <c r="Y3" s="92"/>
    </row>
    <row r="4" spans="1:27" ht="14.25" x14ac:dyDescent="0.15">
      <c r="A4" s="47"/>
      <c r="B4" s="18"/>
      <c r="C4" s="18"/>
      <c r="D4" s="18"/>
      <c r="E4" s="18"/>
      <c r="F4" s="18"/>
      <c r="G4" s="18"/>
      <c r="H4" s="18"/>
      <c r="I4" s="18"/>
      <c r="J4" s="18"/>
      <c r="K4" s="77"/>
      <c r="L4" s="77"/>
      <c r="M4" s="77"/>
      <c r="S4" s="51" t="s">
        <v>12</v>
      </c>
      <c r="T4" s="89"/>
      <c r="U4" s="89"/>
      <c r="V4" s="89"/>
      <c r="W4" s="89"/>
      <c r="X4" s="89"/>
      <c r="Y4" s="89"/>
    </row>
    <row r="5" spans="1:27" ht="15.6" customHeight="1" x14ac:dyDescent="0.15">
      <c r="A5" s="47"/>
      <c r="B5" s="18"/>
      <c r="C5" s="18"/>
      <c r="D5" s="18"/>
      <c r="E5" s="18"/>
      <c r="F5" s="18"/>
      <c r="G5" s="18"/>
      <c r="H5" s="18"/>
      <c r="I5" s="18"/>
      <c r="J5" s="18"/>
      <c r="K5" s="77"/>
      <c r="L5" s="77"/>
      <c r="M5" s="77"/>
      <c r="S5" s="79" t="s">
        <v>9</v>
      </c>
      <c r="T5" s="93"/>
      <c r="U5" s="93"/>
      <c r="V5" s="93"/>
      <c r="W5" s="93"/>
      <c r="X5" s="93"/>
      <c r="Y5" s="92" t="s">
        <v>10</v>
      </c>
    </row>
    <row r="6" spans="1:27" ht="5.0999999999999996" customHeight="1" x14ac:dyDescent="0.15">
      <c r="A6" s="4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47"/>
      <c r="S6" s="79"/>
      <c r="T6" s="93"/>
      <c r="U6" s="93"/>
      <c r="V6" s="93"/>
      <c r="W6" s="93"/>
      <c r="X6" s="93"/>
      <c r="Y6" s="92"/>
    </row>
    <row r="7" spans="1:27" ht="21" customHeight="1" x14ac:dyDescent="0.15">
      <c r="A7" s="17" t="s">
        <v>11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S7" s="70" t="s">
        <v>49</v>
      </c>
      <c r="T7" s="55"/>
      <c r="U7" s="56" t="s">
        <v>50</v>
      </c>
      <c r="V7" s="88"/>
      <c r="W7" s="88"/>
      <c r="X7" s="88"/>
      <c r="Y7" s="88"/>
    </row>
    <row r="8" spans="1:27" ht="15" customHeight="1" thickBot="1" x14ac:dyDescent="0.2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99" t="s">
        <v>13</v>
      </c>
      <c r="M8" s="99"/>
      <c r="N8" s="99"/>
      <c r="O8" s="99"/>
      <c r="P8" s="99"/>
      <c r="Q8" s="99"/>
      <c r="R8" s="99"/>
      <c r="S8" s="99"/>
      <c r="T8" s="99"/>
      <c r="U8" s="99"/>
      <c r="V8" s="48"/>
      <c r="W8" s="48"/>
      <c r="X8" s="48"/>
      <c r="Y8" s="48"/>
      <c r="Z8" s="47"/>
      <c r="AA8" s="47"/>
    </row>
    <row r="9" spans="1:27" s="3" customFormat="1" ht="18.95" customHeight="1" x14ac:dyDescent="0.15">
      <c r="A9" s="170" t="s">
        <v>14</v>
      </c>
      <c r="B9" s="5" t="s">
        <v>57</v>
      </c>
      <c r="C9" s="6" t="s">
        <v>15</v>
      </c>
      <c r="D9" s="7" t="s">
        <v>16</v>
      </c>
      <c r="E9" s="8" t="s">
        <v>17</v>
      </c>
      <c r="F9" s="6" t="s">
        <v>18</v>
      </c>
      <c r="G9" s="9" t="s">
        <v>15</v>
      </c>
      <c r="H9" s="5" t="s">
        <v>16</v>
      </c>
      <c r="I9" s="10" t="s">
        <v>19</v>
      </c>
      <c r="J9" s="49" t="s">
        <v>20</v>
      </c>
      <c r="K9" s="50" t="s">
        <v>21</v>
      </c>
      <c r="L9" s="94" t="s">
        <v>22</v>
      </c>
      <c r="M9" s="96"/>
      <c r="N9" s="96"/>
      <c r="O9" s="95"/>
      <c r="P9" s="73" t="s">
        <v>23</v>
      </c>
      <c r="Q9" s="19" t="s">
        <v>51</v>
      </c>
      <c r="R9" s="94" t="s">
        <v>24</v>
      </c>
      <c r="S9" s="95"/>
      <c r="T9" s="19" t="s">
        <v>25</v>
      </c>
      <c r="U9" s="21" t="s">
        <v>26</v>
      </c>
      <c r="V9" s="85" t="s">
        <v>27</v>
      </c>
      <c r="W9" s="86"/>
      <c r="X9" s="86"/>
      <c r="Y9" s="87"/>
      <c r="Z9" s="43"/>
      <c r="AA9" s="43"/>
    </row>
    <row r="10" spans="1:27" ht="19.350000000000001" customHeight="1" x14ac:dyDescent="0.15">
      <c r="A10" s="171"/>
      <c r="B10" s="164" t="str">
        <f>IF(R21="","",LEFT(RIGHT(" \" &amp; SUM(R21,X21),8),1))</f>
        <v xml:space="preserve"> </v>
      </c>
      <c r="C10" s="166" t="str">
        <f>IF(R21="","",LEFT(RIGHT(" \" &amp; SUM(R21,X21),7),1))</f>
        <v xml:space="preserve"> </v>
      </c>
      <c r="D10" s="149" t="str">
        <f>IF(R21="","",LEFT(RIGHT(" \" &amp; SUM(R21,X21),6),1))</f>
        <v xml:space="preserve"> </v>
      </c>
      <c r="E10" s="168" t="str">
        <f>IF(R21="","",LEFT(RIGHT(" \" &amp; SUM(R21,X21),5),1))</f>
        <v xml:space="preserve"> </v>
      </c>
      <c r="F10" s="166" t="str">
        <f>IF(R21="","",LEFT(RIGHT(" \" &amp; SUM(R21,X21),4),1))</f>
        <v xml:space="preserve"> </v>
      </c>
      <c r="G10" s="149" t="str">
        <f>IF(R21="","",LEFT(RIGHT(" \" &amp; SUM(R21,X21),3),1))</f>
        <v xml:space="preserve"> </v>
      </c>
      <c r="H10" s="168" t="str">
        <f>IF(R21="","",LEFT(RIGHT(" \" &amp; SUM(R21,X21),2),1))</f>
        <v>\</v>
      </c>
      <c r="I10" s="136" t="str">
        <f>IF(R21="","",LEFT(RIGHT(" \" &amp; SUM(R21,X21),1),1))</f>
        <v>0</v>
      </c>
      <c r="J10" s="22"/>
      <c r="K10" s="23"/>
      <c r="L10" s="74"/>
      <c r="M10" s="97"/>
      <c r="N10" s="97"/>
      <c r="O10" s="98"/>
      <c r="P10" s="58"/>
      <c r="Q10" s="59"/>
      <c r="R10" s="83"/>
      <c r="S10" s="84"/>
      <c r="T10" s="20"/>
      <c r="U10" s="24"/>
      <c r="V10" s="80" t="str">
        <f>IF(R10="","",(ROUNDDOWN(R10*T10,0)))</f>
        <v/>
      </c>
      <c r="W10" s="81"/>
      <c r="X10" s="81"/>
      <c r="Y10" s="82"/>
    </row>
    <row r="11" spans="1:27" ht="19.350000000000001" customHeight="1" thickBot="1" x14ac:dyDescent="0.2">
      <c r="A11" s="172"/>
      <c r="B11" s="165"/>
      <c r="C11" s="167"/>
      <c r="D11" s="150"/>
      <c r="E11" s="169"/>
      <c r="F11" s="167"/>
      <c r="G11" s="150"/>
      <c r="H11" s="169"/>
      <c r="I11" s="137"/>
      <c r="J11" s="25"/>
      <c r="K11" s="26"/>
      <c r="L11" s="74"/>
      <c r="M11" s="75"/>
      <c r="N11" s="75"/>
      <c r="O11" s="76"/>
      <c r="P11" s="58"/>
      <c r="Q11" s="59"/>
      <c r="R11" s="83"/>
      <c r="S11" s="84"/>
      <c r="T11" s="20"/>
      <c r="U11" s="24"/>
      <c r="V11" s="80" t="str">
        <f t="shared" ref="V11:V19" si="0">IF(R11="","",(ROUNDDOWN(R11*T11,0)))</f>
        <v/>
      </c>
      <c r="W11" s="81"/>
      <c r="X11" s="81"/>
      <c r="Y11" s="82"/>
    </row>
    <row r="12" spans="1:27" ht="19.350000000000001" customHeight="1" x14ac:dyDescent="0.15">
      <c r="A12" s="14"/>
      <c r="B12" s="14"/>
      <c r="C12" s="14"/>
      <c r="D12" s="14"/>
      <c r="E12" s="14"/>
      <c r="F12" s="14"/>
      <c r="G12" s="14"/>
      <c r="H12" s="14"/>
      <c r="I12" s="15"/>
      <c r="J12" s="27"/>
      <c r="K12" s="26"/>
      <c r="L12" s="74"/>
      <c r="M12" s="75"/>
      <c r="N12" s="75"/>
      <c r="O12" s="76"/>
      <c r="P12" s="58"/>
      <c r="Q12" s="59"/>
      <c r="R12" s="83"/>
      <c r="S12" s="84"/>
      <c r="T12" s="20"/>
      <c r="U12" s="24"/>
      <c r="V12" s="80" t="str">
        <f t="shared" si="0"/>
        <v/>
      </c>
      <c r="W12" s="81"/>
      <c r="X12" s="81"/>
      <c r="Y12" s="82"/>
    </row>
    <row r="13" spans="1:27" ht="19.350000000000001" customHeight="1" x14ac:dyDescent="0.15">
      <c r="A13" s="46" t="s">
        <v>28</v>
      </c>
      <c r="B13" s="161"/>
      <c r="C13" s="162"/>
      <c r="D13" s="162"/>
      <c r="E13" s="162"/>
      <c r="F13" s="162"/>
      <c r="G13" s="162"/>
      <c r="H13" s="162"/>
      <c r="I13" s="163"/>
      <c r="J13" s="27"/>
      <c r="K13" s="26"/>
      <c r="L13" s="74"/>
      <c r="M13" s="75"/>
      <c r="N13" s="75"/>
      <c r="O13" s="76"/>
      <c r="P13" s="57"/>
      <c r="Q13" s="59"/>
      <c r="R13" s="83"/>
      <c r="S13" s="84"/>
      <c r="T13" s="20"/>
      <c r="U13" s="24"/>
      <c r="V13" s="80" t="str">
        <f t="shared" si="0"/>
        <v/>
      </c>
      <c r="W13" s="81"/>
      <c r="X13" s="81"/>
      <c r="Y13" s="82"/>
    </row>
    <row r="14" spans="1:27" ht="19.350000000000001" customHeight="1" x14ac:dyDescent="0.15">
      <c r="A14" s="12"/>
      <c r="B14" s="12"/>
      <c r="C14" s="12"/>
      <c r="D14" s="12"/>
      <c r="E14" s="12"/>
      <c r="F14" s="12"/>
      <c r="G14" s="12"/>
      <c r="H14" s="12"/>
      <c r="I14" s="11"/>
      <c r="J14" s="27"/>
      <c r="K14" s="26"/>
      <c r="L14" s="74"/>
      <c r="M14" s="75"/>
      <c r="N14" s="75"/>
      <c r="O14" s="76"/>
      <c r="P14" s="57"/>
      <c r="Q14" s="59"/>
      <c r="R14" s="83"/>
      <c r="S14" s="84"/>
      <c r="T14" s="20"/>
      <c r="U14" s="24"/>
      <c r="V14" s="80" t="str">
        <f t="shared" si="0"/>
        <v/>
      </c>
      <c r="W14" s="81"/>
      <c r="X14" s="81"/>
      <c r="Y14" s="82"/>
    </row>
    <row r="15" spans="1:27" ht="19.350000000000001" customHeight="1" x14ac:dyDescent="0.15">
      <c r="A15" s="115"/>
      <c r="B15" s="145"/>
      <c r="C15" s="145"/>
      <c r="D15" s="145"/>
      <c r="E15" s="145"/>
      <c r="F15" s="145"/>
      <c r="G15" s="145"/>
      <c r="H15" s="145"/>
      <c r="I15" s="146"/>
      <c r="J15" s="27"/>
      <c r="K15" s="26"/>
      <c r="L15" s="74"/>
      <c r="M15" s="75"/>
      <c r="N15" s="75"/>
      <c r="O15" s="76"/>
      <c r="P15" s="57"/>
      <c r="Q15" s="59"/>
      <c r="R15" s="83"/>
      <c r="S15" s="84"/>
      <c r="T15" s="20"/>
      <c r="U15" s="24"/>
      <c r="V15" s="80" t="str">
        <f t="shared" si="0"/>
        <v/>
      </c>
      <c r="W15" s="81"/>
      <c r="X15" s="81"/>
      <c r="Y15" s="82"/>
    </row>
    <row r="16" spans="1:27" ht="19.350000000000001" customHeight="1" x14ac:dyDescent="0.15">
      <c r="I16" s="2"/>
      <c r="J16" s="28"/>
      <c r="K16" s="26"/>
      <c r="L16" s="74"/>
      <c r="M16" s="75"/>
      <c r="N16" s="75"/>
      <c r="O16" s="76"/>
      <c r="P16" s="57"/>
      <c r="Q16" s="59"/>
      <c r="R16" s="83"/>
      <c r="S16" s="84"/>
      <c r="T16" s="20"/>
      <c r="U16" s="24"/>
      <c r="V16" s="80" t="str">
        <f t="shared" si="0"/>
        <v/>
      </c>
      <c r="W16" s="81"/>
      <c r="X16" s="81"/>
      <c r="Y16" s="82"/>
    </row>
    <row r="17" spans="1:26" ht="19.350000000000001" customHeight="1" x14ac:dyDescent="0.15">
      <c r="I17" s="2"/>
      <c r="J17" s="29"/>
      <c r="K17" s="26"/>
      <c r="L17" s="74"/>
      <c r="M17" s="75"/>
      <c r="N17" s="75"/>
      <c r="O17" s="76"/>
      <c r="P17" s="57"/>
      <c r="Q17" s="59"/>
      <c r="R17" s="83"/>
      <c r="S17" s="84"/>
      <c r="T17" s="20"/>
      <c r="U17" s="24"/>
      <c r="V17" s="80" t="str">
        <f t="shared" si="0"/>
        <v/>
      </c>
      <c r="W17" s="81"/>
      <c r="X17" s="81"/>
      <c r="Y17" s="82"/>
    </row>
    <row r="18" spans="1:26" ht="19.350000000000001" customHeight="1" x14ac:dyDescent="0.15">
      <c r="I18" s="2"/>
      <c r="J18" s="27"/>
      <c r="K18" s="26"/>
      <c r="L18" s="74"/>
      <c r="M18" s="75"/>
      <c r="N18" s="75"/>
      <c r="O18" s="76"/>
      <c r="P18" s="57"/>
      <c r="Q18" s="59"/>
      <c r="R18" s="83"/>
      <c r="S18" s="84"/>
      <c r="T18" s="20"/>
      <c r="U18" s="24"/>
      <c r="V18" s="80" t="str">
        <f t="shared" si="0"/>
        <v/>
      </c>
      <c r="W18" s="81"/>
      <c r="X18" s="81"/>
      <c r="Y18" s="82"/>
    </row>
    <row r="19" spans="1:26" ht="19.350000000000001" customHeight="1" thickBot="1" x14ac:dyDescent="0.2">
      <c r="I19" s="2"/>
      <c r="J19" s="61"/>
      <c r="K19" s="62"/>
      <c r="L19" s="173"/>
      <c r="M19" s="174"/>
      <c r="N19" s="174"/>
      <c r="O19" s="175"/>
      <c r="P19" s="63"/>
      <c r="Q19" s="59"/>
      <c r="R19" s="83"/>
      <c r="S19" s="84"/>
      <c r="T19" s="20"/>
      <c r="U19" s="64"/>
      <c r="V19" s="152" t="str">
        <f t="shared" si="0"/>
        <v/>
      </c>
      <c r="W19" s="153"/>
      <c r="X19" s="153"/>
      <c r="Y19" s="154"/>
    </row>
    <row r="20" spans="1:26" ht="9" customHeight="1" x14ac:dyDescent="0.15">
      <c r="A20" s="47"/>
      <c r="B20" s="47"/>
      <c r="C20" s="47"/>
      <c r="D20" s="47"/>
      <c r="E20" s="47"/>
      <c r="F20" s="47"/>
      <c r="G20" s="47"/>
      <c r="H20" s="47"/>
      <c r="I20" s="47"/>
      <c r="J20" s="65"/>
      <c r="K20" s="65"/>
      <c r="L20" s="65"/>
      <c r="M20" s="65"/>
      <c r="N20" s="65"/>
      <c r="O20" s="66"/>
      <c r="P20" s="65"/>
      <c r="Q20" s="67"/>
      <c r="R20" s="67"/>
      <c r="S20" s="67"/>
      <c r="T20" s="67"/>
      <c r="U20" s="67"/>
      <c r="V20" s="155"/>
      <c r="W20" s="155"/>
      <c r="X20" s="155"/>
      <c r="Y20" s="155"/>
    </row>
    <row r="21" spans="1:26" ht="19.350000000000001" customHeight="1" x14ac:dyDescent="0.15">
      <c r="A21" s="47"/>
      <c r="B21" s="47"/>
      <c r="C21" s="47"/>
      <c r="D21" s="47"/>
      <c r="E21" s="47"/>
      <c r="F21" s="47"/>
      <c r="G21" s="47"/>
      <c r="H21" s="47"/>
      <c r="I21" s="47"/>
      <c r="J21" s="52"/>
      <c r="K21" s="52"/>
      <c r="L21" s="52"/>
      <c r="M21" s="52"/>
      <c r="N21" s="52"/>
      <c r="O21" s="69"/>
      <c r="P21" s="179" t="s">
        <v>52</v>
      </c>
      <c r="Q21" s="179"/>
      <c r="R21" s="177">
        <f>SUM(V10:Y19)</f>
        <v>0</v>
      </c>
      <c r="S21" s="177"/>
      <c r="T21" s="177"/>
      <c r="U21" s="179" t="s">
        <v>55</v>
      </c>
      <c r="V21" s="179"/>
      <c r="W21" s="179"/>
      <c r="X21" s="177">
        <f>SUM(X22:Y23)</f>
        <v>0</v>
      </c>
      <c r="Y21" s="177"/>
    </row>
    <row r="22" spans="1:26" ht="19.350000000000001" customHeight="1" x14ac:dyDescent="0.15">
      <c r="A22" s="44"/>
      <c r="B22" s="44"/>
      <c r="C22" s="44"/>
      <c r="D22" s="44"/>
      <c r="E22" s="44"/>
      <c r="F22" s="44"/>
      <c r="G22" s="44"/>
      <c r="H22" s="44"/>
      <c r="I22" s="44"/>
      <c r="J22" s="72"/>
      <c r="K22" s="72"/>
      <c r="L22" s="60"/>
      <c r="M22" s="72"/>
      <c r="N22" s="72"/>
      <c r="O22" s="69"/>
      <c r="P22" s="183" t="s">
        <v>58</v>
      </c>
      <c r="Q22" s="184"/>
      <c r="R22" s="185">
        <f>SUMIF(Q10:Q19,"軽8％",V10:Y19)</f>
        <v>0</v>
      </c>
      <c r="S22" s="186"/>
      <c r="T22" s="187"/>
      <c r="U22" s="183" t="s">
        <v>56</v>
      </c>
      <c r="V22" s="188"/>
      <c r="W22" s="184"/>
      <c r="X22" s="185">
        <f>ROUNDDOWN(R22*0.08,0)</f>
        <v>0</v>
      </c>
      <c r="Y22" s="187"/>
    </row>
    <row r="23" spans="1:26" ht="19.350000000000001" customHeight="1" x14ac:dyDescent="0.15">
      <c r="A23" s="103" t="s">
        <v>29</v>
      </c>
      <c r="B23" s="104"/>
      <c r="C23" s="104"/>
      <c r="D23" s="125"/>
      <c r="E23" s="126"/>
      <c r="F23" s="126"/>
      <c r="G23" s="126"/>
      <c r="H23" s="126"/>
      <c r="I23" s="147"/>
      <c r="J23" s="52"/>
      <c r="K23" s="52"/>
      <c r="L23" s="60"/>
      <c r="M23" s="52"/>
      <c r="N23" s="52"/>
      <c r="O23" s="69"/>
      <c r="P23" s="180" t="s">
        <v>53</v>
      </c>
      <c r="Q23" s="180"/>
      <c r="R23" s="177">
        <f>SUMIF(Q10:Q19,"10%",V10:Y19)</f>
        <v>0</v>
      </c>
      <c r="S23" s="182"/>
      <c r="T23" s="182"/>
      <c r="U23" s="180" t="s">
        <v>56</v>
      </c>
      <c r="V23" s="180"/>
      <c r="W23" s="180"/>
      <c r="X23" s="177">
        <f>ROUNDDOWN(R23*0.1,0)</f>
        <v>0</v>
      </c>
      <c r="Y23" s="177"/>
    </row>
    <row r="24" spans="1:26" ht="19.350000000000001" customHeight="1" x14ac:dyDescent="0.15">
      <c r="A24" s="105"/>
      <c r="B24" s="106"/>
      <c r="C24" s="106"/>
      <c r="D24" s="130"/>
      <c r="E24" s="131"/>
      <c r="F24" s="131"/>
      <c r="G24" s="131"/>
      <c r="H24" s="131"/>
      <c r="I24" s="148"/>
      <c r="J24" s="52"/>
      <c r="K24" s="52"/>
      <c r="L24" s="60"/>
      <c r="M24" s="52"/>
      <c r="N24" s="52"/>
      <c r="O24" s="69"/>
      <c r="P24" s="180" t="s">
        <v>54</v>
      </c>
      <c r="Q24" s="180"/>
      <c r="R24" s="177">
        <f>SUMIF(Q10:Q19,"-",V10:Y19)</f>
        <v>0</v>
      </c>
      <c r="S24" s="182"/>
      <c r="T24" s="182"/>
      <c r="U24" s="181"/>
      <c r="V24" s="178"/>
      <c r="W24" s="178"/>
      <c r="X24" s="178"/>
      <c r="Y24" s="178"/>
      <c r="Z24" s="71"/>
    </row>
    <row r="25" spans="1:26" ht="9" customHeight="1" x14ac:dyDescent="0.15">
      <c r="A25" s="47"/>
      <c r="B25" s="47"/>
      <c r="C25" s="47"/>
      <c r="D25" s="47"/>
      <c r="E25" s="47"/>
      <c r="F25" s="47"/>
      <c r="G25" s="47"/>
      <c r="H25" s="47"/>
      <c r="I25" s="47"/>
      <c r="J25" s="53"/>
      <c r="K25" s="53"/>
      <c r="L25" s="53"/>
      <c r="M25" s="53"/>
      <c r="N25" s="53"/>
      <c r="O25" s="68"/>
      <c r="P25" s="53"/>
      <c r="Q25" s="54"/>
      <c r="R25" s="54"/>
      <c r="S25" s="54"/>
      <c r="T25" s="54"/>
      <c r="U25" s="54"/>
      <c r="V25" s="176"/>
      <c r="W25" s="176"/>
      <c r="X25" s="176"/>
      <c r="Y25" s="176"/>
    </row>
    <row r="26" spans="1:26" ht="15.95" customHeight="1" x14ac:dyDescent="0.15">
      <c r="A26" s="107" t="s">
        <v>30</v>
      </c>
      <c r="B26" s="108"/>
      <c r="C26" s="108"/>
      <c r="D26" s="108"/>
      <c r="E26" s="108"/>
      <c r="F26" s="108"/>
      <c r="G26" s="108"/>
      <c r="H26" s="108"/>
      <c r="I26" s="108"/>
      <c r="J26" s="107" t="s">
        <v>31</v>
      </c>
      <c r="K26" s="108"/>
      <c r="L26" s="108"/>
      <c r="M26" s="108"/>
      <c r="N26" s="107" t="s">
        <v>32</v>
      </c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24"/>
    </row>
    <row r="27" spans="1:26" ht="13.5" x14ac:dyDescent="0.15">
      <c r="A27" s="16"/>
      <c r="B27" s="45"/>
      <c r="C27" s="45"/>
      <c r="D27" s="45"/>
      <c r="E27" s="45"/>
      <c r="F27" s="45"/>
      <c r="G27" s="45"/>
      <c r="H27" s="37"/>
      <c r="I27" s="37"/>
      <c r="J27" s="109"/>
      <c r="K27" s="110"/>
      <c r="L27" s="110"/>
      <c r="M27" s="111"/>
      <c r="N27" s="107" t="s">
        <v>33</v>
      </c>
      <c r="O27" s="108"/>
      <c r="P27" s="108"/>
      <c r="Q27" s="108"/>
      <c r="R27" s="108"/>
      <c r="S27" s="108"/>
      <c r="T27" s="108"/>
      <c r="U27" s="124"/>
      <c r="V27" s="108" t="s">
        <v>34</v>
      </c>
      <c r="W27" s="108"/>
      <c r="X27" s="108"/>
      <c r="Y27" s="124"/>
    </row>
    <row r="28" spans="1:26" ht="13.5" x14ac:dyDescent="0.15">
      <c r="A28" s="115" t="s">
        <v>35</v>
      </c>
      <c r="B28" s="116"/>
      <c r="C28" s="117"/>
      <c r="D28" s="117"/>
      <c r="E28" s="117"/>
      <c r="F28" s="117"/>
      <c r="G28" s="118"/>
      <c r="H28" s="37"/>
      <c r="I28" s="37"/>
      <c r="J28" s="112"/>
      <c r="K28" s="113"/>
      <c r="L28" s="113"/>
      <c r="M28" s="114"/>
      <c r="N28" s="112"/>
      <c r="O28" s="113"/>
      <c r="P28" s="113"/>
      <c r="Q28" s="113"/>
      <c r="R28" s="113"/>
      <c r="S28" s="113"/>
      <c r="T28" s="113"/>
      <c r="U28" s="114"/>
      <c r="V28" s="113"/>
      <c r="W28" s="113"/>
      <c r="X28" s="113"/>
      <c r="Y28" s="114"/>
    </row>
    <row r="29" spans="1:26" x14ac:dyDescent="0.15">
      <c r="A29" s="115" t="s">
        <v>36</v>
      </c>
      <c r="B29" s="116"/>
      <c r="C29" s="119"/>
      <c r="D29" s="119"/>
      <c r="E29" s="119"/>
      <c r="F29" s="119"/>
      <c r="G29" s="120"/>
      <c r="H29" s="37"/>
      <c r="I29" s="37"/>
      <c r="J29" s="112"/>
      <c r="K29" s="113"/>
      <c r="L29" s="113"/>
      <c r="M29" s="114"/>
      <c r="N29" s="109"/>
      <c r="O29" s="110"/>
      <c r="P29" s="110"/>
      <c r="Q29" s="110"/>
      <c r="R29" s="110"/>
      <c r="S29" s="110"/>
      <c r="T29" s="110"/>
      <c r="U29" s="111"/>
      <c r="V29" s="109"/>
      <c r="W29" s="110"/>
      <c r="X29" s="110"/>
      <c r="Y29" s="111"/>
    </row>
    <row r="30" spans="1:26" x14ac:dyDescent="0.15">
      <c r="A30" s="34"/>
      <c r="B30" s="35"/>
      <c r="C30" s="35"/>
      <c r="D30" s="35"/>
      <c r="E30" s="35"/>
      <c r="F30" s="35"/>
      <c r="G30" s="35"/>
      <c r="H30" s="37"/>
      <c r="I30" s="37"/>
      <c r="J30" s="112"/>
      <c r="K30" s="113"/>
      <c r="L30" s="113"/>
      <c r="M30" s="114"/>
      <c r="N30" s="112"/>
      <c r="O30" s="113"/>
      <c r="P30" s="113"/>
      <c r="Q30" s="113"/>
      <c r="R30" s="113"/>
      <c r="S30" s="113"/>
      <c r="T30" s="113"/>
      <c r="U30" s="114"/>
      <c r="V30" s="112"/>
      <c r="W30" s="113"/>
      <c r="X30" s="113"/>
      <c r="Y30" s="114"/>
    </row>
    <row r="31" spans="1:26" x14ac:dyDescent="0.15">
      <c r="A31" s="36"/>
      <c r="B31" s="37"/>
      <c r="C31" s="37"/>
      <c r="D31" s="37"/>
      <c r="E31" s="37"/>
      <c r="F31" s="37"/>
      <c r="G31" s="37"/>
      <c r="H31" s="37"/>
      <c r="I31" s="37"/>
      <c r="J31" s="112"/>
      <c r="K31" s="113"/>
      <c r="L31" s="113"/>
      <c r="M31" s="114"/>
      <c r="N31" s="112"/>
      <c r="O31" s="113"/>
      <c r="P31" s="113"/>
      <c r="Q31" s="113"/>
      <c r="R31" s="113"/>
      <c r="S31" s="113"/>
      <c r="T31" s="113"/>
      <c r="U31" s="114"/>
      <c r="V31" s="112"/>
      <c r="W31" s="113"/>
      <c r="X31" s="113"/>
      <c r="Y31" s="114"/>
    </row>
    <row r="32" spans="1:26" ht="12.75" thickBot="1" x14ac:dyDescent="0.2">
      <c r="A32" s="36"/>
      <c r="B32" s="37"/>
      <c r="C32" s="37"/>
      <c r="D32" s="37"/>
      <c r="E32" s="37"/>
      <c r="F32" s="37"/>
      <c r="G32" s="37"/>
      <c r="H32" s="37"/>
      <c r="I32" s="37"/>
      <c r="J32" s="112"/>
      <c r="K32" s="113"/>
      <c r="L32" s="113"/>
      <c r="M32" s="114"/>
      <c r="N32" s="112"/>
      <c r="O32" s="113"/>
      <c r="P32" s="113"/>
      <c r="Q32" s="113"/>
      <c r="R32" s="113"/>
      <c r="S32" s="113"/>
      <c r="T32" s="113"/>
      <c r="U32" s="114"/>
      <c r="V32" s="138"/>
      <c r="W32" s="139"/>
      <c r="X32" s="139"/>
      <c r="Y32" s="114"/>
    </row>
    <row r="33" spans="1:25" ht="13.5" x14ac:dyDescent="0.15">
      <c r="A33" s="36"/>
      <c r="B33" s="37"/>
      <c r="C33" s="37"/>
      <c r="D33" s="37"/>
      <c r="E33" s="37"/>
      <c r="F33" s="37"/>
      <c r="G33" s="37"/>
      <c r="H33" s="37"/>
      <c r="I33" s="41"/>
      <c r="J33" s="107" t="s">
        <v>37</v>
      </c>
      <c r="K33" s="108"/>
      <c r="L33" s="108"/>
      <c r="M33" s="124"/>
      <c r="N33" s="140" t="s">
        <v>38</v>
      </c>
      <c r="O33" s="140"/>
      <c r="P33" s="140"/>
      <c r="Q33" s="141" t="s">
        <v>39</v>
      </c>
      <c r="R33" s="140"/>
      <c r="S33" s="140"/>
      <c r="T33" s="107" t="s">
        <v>40</v>
      </c>
      <c r="U33" s="124"/>
      <c r="V33" s="141" t="s">
        <v>41</v>
      </c>
      <c r="W33" s="140"/>
      <c r="X33" s="151"/>
      <c r="Y33" s="13" t="s">
        <v>42</v>
      </c>
    </row>
    <row r="34" spans="1:25" ht="9.9499999999999993" customHeight="1" x14ac:dyDescent="0.15">
      <c r="A34" s="36"/>
      <c r="B34" s="37"/>
      <c r="C34" s="37"/>
      <c r="D34" s="37"/>
      <c r="E34" s="37"/>
      <c r="F34" s="37"/>
      <c r="G34" s="37"/>
      <c r="H34" s="37"/>
      <c r="I34" s="41"/>
      <c r="J34" s="34"/>
      <c r="K34" s="35"/>
      <c r="L34" s="35"/>
      <c r="M34" s="40"/>
      <c r="N34" s="125"/>
      <c r="O34" s="126"/>
      <c r="P34" s="126"/>
      <c r="Q34" s="125"/>
      <c r="R34" s="126"/>
      <c r="S34" s="147"/>
      <c r="T34" s="125"/>
      <c r="U34" s="126"/>
      <c r="V34" s="125"/>
      <c r="W34" s="126"/>
      <c r="X34" s="127"/>
      <c r="Y34" s="133"/>
    </row>
    <row r="35" spans="1:25" ht="9.9499999999999993" customHeight="1" x14ac:dyDescent="0.15">
      <c r="A35" s="36"/>
      <c r="B35" s="37"/>
      <c r="C35" s="37"/>
      <c r="D35" s="37"/>
      <c r="E35" s="37"/>
      <c r="F35" s="37"/>
      <c r="G35" s="37"/>
      <c r="H35" s="37"/>
      <c r="I35" s="41"/>
      <c r="J35" s="142"/>
      <c r="K35" s="143"/>
      <c r="L35" s="143"/>
      <c r="M35" s="144"/>
      <c r="N35" s="128"/>
      <c r="O35" s="119"/>
      <c r="P35" s="119"/>
      <c r="Q35" s="128"/>
      <c r="R35" s="119"/>
      <c r="S35" s="120"/>
      <c r="T35" s="128"/>
      <c r="U35" s="119"/>
      <c r="V35" s="128"/>
      <c r="W35" s="119"/>
      <c r="X35" s="129"/>
      <c r="Y35" s="134"/>
    </row>
    <row r="36" spans="1:25" ht="9.9499999999999993" customHeight="1" x14ac:dyDescent="0.15">
      <c r="A36" s="36"/>
      <c r="B36" s="37"/>
      <c r="C36" s="37"/>
      <c r="D36" s="37"/>
      <c r="E36" s="37"/>
      <c r="F36" s="37"/>
      <c r="G36" s="37"/>
      <c r="H36" s="37"/>
      <c r="I36" s="41"/>
      <c r="J36" s="142"/>
      <c r="K36" s="143"/>
      <c r="L36" s="143"/>
      <c r="M36" s="144"/>
      <c r="N36" s="128"/>
      <c r="O36" s="119"/>
      <c r="P36" s="119"/>
      <c r="Q36" s="128"/>
      <c r="R36" s="119"/>
      <c r="S36" s="120"/>
      <c r="T36" s="128"/>
      <c r="U36" s="119"/>
      <c r="V36" s="128"/>
      <c r="W36" s="119"/>
      <c r="X36" s="129"/>
      <c r="Y36" s="134"/>
    </row>
    <row r="37" spans="1:25" ht="9.9499999999999993" customHeight="1" x14ac:dyDescent="0.15">
      <c r="A37" s="36"/>
      <c r="B37" s="37"/>
      <c r="C37" s="37"/>
      <c r="D37" s="37"/>
      <c r="E37" s="37"/>
      <c r="F37" s="37"/>
      <c r="G37" s="37"/>
      <c r="H37" s="37"/>
      <c r="I37" s="41"/>
      <c r="J37" s="142"/>
      <c r="K37" s="143"/>
      <c r="L37" s="143"/>
      <c r="M37" s="144"/>
      <c r="N37" s="128"/>
      <c r="O37" s="119"/>
      <c r="P37" s="119"/>
      <c r="Q37" s="128"/>
      <c r="R37" s="119"/>
      <c r="S37" s="120"/>
      <c r="T37" s="128"/>
      <c r="U37" s="119"/>
      <c r="V37" s="128"/>
      <c r="W37" s="119"/>
      <c r="X37" s="129"/>
      <c r="Y37" s="134"/>
    </row>
    <row r="38" spans="1:25" ht="9.9499999999999993" customHeight="1" thickBot="1" x14ac:dyDescent="0.2">
      <c r="A38" s="38"/>
      <c r="B38" s="39"/>
      <c r="C38" s="39"/>
      <c r="D38" s="39"/>
      <c r="E38" s="39"/>
      <c r="F38" s="39"/>
      <c r="G38" s="39"/>
      <c r="H38" s="39"/>
      <c r="I38" s="42"/>
      <c r="J38" s="38"/>
      <c r="K38" s="39"/>
      <c r="L38" s="39"/>
      <c r="M38" s="42"/>
      <c r="N38" s="130"/>
      <c r="O38" s="131"/>
      <c r="P38" s="131"/>
      <c r="Q38" s="130"/>
      <c r="R38" s="131"/>
      <c r="S38" s="148"/>
      <c r="T38" s="130"/>
      <c r="U38" s="131"/>
      <c r="V38" s="130"/>
      <c r="W38" s="131"/>
      <c r="X38" s="132"/>
      <c r="Y38" s="135"/>
    </row>
    <row r="39" spans="1:25" ht="9.9499999999999993" customHeight="1" x14ac:dyDescent="0.15">
      <c r="A39" s="12"/>
      <c r="B39" s="12"/>
      <c r="C39" s="12"/>
      <c r="D39" s="12"/>
      <c r="E39" s="12"/>
      <c r="F39" s="12"/>
      <c r="G39" s="12"/>
      <c r="H39" s="12"/>
      <c r="I39" s="12"/>
      <c r="J39" s="44"/>
      <c r="T39" s="47"/>
      <c r="U39" s="47"/>
      <c r="V39" s="47"/>
      <c r="W39" s="47"/>
      <c r="X39" s="47"/>
    </row>
    <row r="40" spans="1:25" ht="12.95" customHeight="1" x14ac:dyDescent="0.15">
      <c r="A40" s="121" t="s">
        <v>43</v>
      </c>
      <c r="B40" s="122"/>
      <c r="C40" s="123" t="s">
        <v>44</v>
      </c>
      <c r="D40" s="123"/>
      <c r="E40" s="123"/>
      <c r="F40" s="122"/>
      <c r="G40" s="123" t="s">
        <v>45</v>
      </c>
      <c r="H40" s="123"/>
      <c r="I40" s="123"/>
      <c r="J40" s="122"/>
    </row>
    <row r="41" spans="1:25" ht="12.95" customHeight="1" x14ac:dyDescent="0.15">
      <c r="A41" s="100" t="s">
        <v>46</v>
      </c>
      <c r="B41" s="101"/>
      <c r="C41" s="100" t="s">
        <v>47</v>
      </c>
      <c r="D41" s="102"/>
      <c r="E41" s="102"/>
      <c r="F41" s="101"/>
      <c r="G41" s="100" t="s">
        <v>48</v>
      </c>
      <c r="H41" s="102"/>
      <c r="I41" s="102"/>
      <c r="J41" s="101"/>
    </row>
    <row r="42" spans="1:25" ht="15" customHeight="1" x14ac:dyDescent="0.15"/>
  </sheetData>
  <protectedRanges>
    <protectedRange sqref="B7 V1 X1 J35 S1:T1 K4:K5 T7 T2:T3 T5 J10:U19" name="範囲1"/>
  </protectedRanges>
  <mergeCells count="115">
    <mergeCell ref="L19:O19"/>
    <mergeCell ref="V25:Y25"/>
    <mergeCell ref="X21:Y21"/>
    <mergeCell ref="X23:Y23"/>
    <mergeCell ref="X24:Y24"/>
    <mergeCell ref="U21:W21"/>
    <mergeCell ref="U23:W23"/>
    <mergeCell ref="U24:W24"/>
    <mergeCell ref="R21:T21"/>
    <mergeCell ref="R23:T23"/>
    <mergeCell ref="R24:T24"/>
    <mergeCell ref="P21:Q21"/>
    <mergeCell ref="P23:Q23"/>
    <mergeCell ref="P24:Q24"/>
    <mergeCell ref="P22:Q22"/>
    <mergeCell ref="R22:T22"/>
    <mergeCell ref="U22:W22"/>
    <mergeCell ref="X22:Y22"/>
    <mergeCell ref="N1:P1"/>
    <mergeCell ref="N2:P2"/>
    <mergeCell ref="Q34:S38"/>
    <mergeCell ref="A1:E2"/>
    <mergeCell ref="S1:T1"/>
    <mergeCell ref="F1:G2"/>
    <mergeCell ref="B13:I13"/>
    <mergeCell ref="B10:B11"/>
    <mergeCell ref="C10:C11"/>
    <mergeCell ref="D10:D11"/>
    <mergeCell ref="E10:E11"/>
    <mergeCell ref="F10:F11"/>
    <mergeCell ref="H10:H11"/>
    <mergeCell ref="A9:A11"/>
    <mergeCell ref="R19:S19"/>
    <mergeCell ref="N28:U28"/>
    <mergeCell ref="R10:S10"/>
    <mergeCell ref="Q1:R1"/>
    <mergeCell ref="K5:M5"/>
    <mergeCell ref="R14:S14"/>
    <mergeCell ref="R11:S11"/>
    <mergeCell ref="R12:S12"/>
    <mergeCell ref="L11:O11"/>
    <mergeCell ref="L12:O12"/>
    <mergeCell ref="V34:X38"/>
    <mergeCell ref="Y34:Y38"/>
    <mergeCell ref="I10:I11"/>
    <mergeCell ref="V28:Y28"/>
    <mergeCell ref="V29:Y32"/>
    <mergeCell ref="N34:P38"/>
    <mergeCell ref="N33:P33"/>
    <mergeCell ref="Q33:S33"/>
    <mergeCell ref="J35:M37"/>
    <mergeCell ref="J27:M32"/>
    <mergeCell ref="A15:I15"/>
    <mergeCell ref="H23:I24"/>
    <mergeCell ref="F23:G24"/>
    <mergeCell ref="D23:E24"/>
    <mergeCell ref="G10:G11"/>
    <mergeCell ref="T34:U38"/>
    <mergeCell ref="T33:U33"/>
    <mergeCell ref="N27:U27"/>
    <mergeCell ref="N26:Y26"/>
    <mergeCell ref="V33:X33"/>
    <mergeCell ref="V27:Y27"/>
    <mergeCell ref="V19:Y19"/>
    <mergeCell ref="V20:Y20"/>
    <mergeCell ref="V13:Y13"/>
    <mergeCell ref="A41:B41"/>
    <mergeCell ref="C41:F41"/>
    <mergeCell ref="G41:J41"/>
    <mergeCell ref="A23:C24"/>
    <mergeCell ref="A26:I26"/>
    <mergeCell ref="J26:M26"/>
    <mergeCell ref="N29:U32"/>
    <mergeCell ref="A29:B29"/>
    <mergeCell ref="C28:G28"/>
    <mergeCell ref="C29:G29"/>
    <mergeCell ref="A40:B40"/>
    <mergeCell ref="C40:F40"/>
    <mergeCell ref="G40:J40"/>
    <mergeCell ref="J33:M33"/>
    <mergeCell ref="A28:B28"/>
    <mergeCell ref="S2:S3"/>
    <mergeCell ref="T2:Y2"/>
    <mergeCell ref="T3:Y3"/>
    <mergeCell ref="T5:X6"/>
    <mergeCell ref="Y5:Y6"/>
    <mergeCell ref="R9:S9"/>
    <mergeCell ref="L9:O9"/>
    <mergeCell ref="L10:O10"/>
    <mergeCell ref="V14:Y14"/>
    <mergeCell ref="R13:S13"/>
    <mergeCell ref="V11:Y11"/>
    <mergeCell ref="V12:Y12"/>
    <mergeCell ref="L13:O13"/>
    <mergeCell ref="L14:O14"/>
    <mergeCell ref="L8:U8"/>
    <mergeCell ref="L15:O15"/>
    <mergeCell ref="L16:O16"/>
    <mergeCell ref="L17:O17"/>
    <mergeCell ref="L18:O18"/>
    <mergeCell ref="K4:M4"/>
    <mergeCell ref="B7:N7"/>
    <mergeCell ref="S5:S6"/>
    <mergeCell ref="V15:Y15"/>
    <mergeCell ref="R15:S15"/>
    <mergeCell ref="V16:Y16"/>
    <mergeCell ref="V10:Y10"/>
    <mergeCell ref="V9:Y9"/>
    <mergeCell ref="R17:S17"/>
    <mergeCell ref="R18:S18"/>
    <mergeCell ref="R16:S16"/>
    <mergeCell ref="V17:Y17"/>
    <mergeCell ref="V18:Y18"/>
    <mergeCell ref="V7:Y7"/>
    <mergeCell ref="T4:Y4"/>
  </mergeCells>
  <phoneticPr fontId="3"/>
  <dataValidations count="3">
    <dataValidation type="textLength" operator="equal" allowBlank="1" showInputMessage="1" showErrorMessage="1" sqref="V7:Y7" xr:uid="{10B2BD19-46CC-434D-87F1-19F9C3842FDC}">
      <formula1>13</formula1>
    </dataValidation>
    <dataValidation operator="equal" allowBlank="1" showInputMessage="1" showErrorMessage="1" sqref="T4:Y4" xr:uid="{F454CA64-158E-4E92-9052-B3BC8086BA58}"/>
    <dataValidation type="list" allowBlank="1" showInputMessage="1" showErrorMessage="1" sqref="Q10:Q19" xr:uid="{2ADB397A-923A-4367-9963-8FD9DD349807}">
      <formula1>"軽8％,10％,-"</formula1>
    </dataValidation>
  </dataValidations>
  <printOptions horizontalCentered="1"/>
  <pageMargins left="0.19685039370078741" right="0.19685039370078741" top="0.59055118110236227" bottom="0" header="0.19685039370078741" footer="0.19685039370078741"/>
  <pageSetup paperSize="9" scale="91" orientation="landscape" r:id="rId1"/>
  <headerFooter alignWithMargins="0">
    <oddHeader>&amp;C&amp;"ＭＳ Ｐ明朝,標準"&amp;6▲</oddHead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6d384b-be60-4c95-96fd-ed07fb2971a4" xsi:nil="true"/>
    <lcf76f155ced4ddcb4097134ff3c332f xmlns="1a5e5ccc-03bd-42fa-b57d-a34e692a8f3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EE6294DF049134296BCB72A1155DEDF" ma:contentTypeVersion="13" ma:contentTypeDescription="新しいドキュメントを作成します。" ma:contentTypeScope="" ma:versionID="adbd539c7f6836bc000af9e148318c23">
  <xsd:schema xmlns:xsd="http://www.w3.org/2001/XMLSchema" xmlns:xs="http://www.w3.org/2001/XMLSchema" xmlns:p="http://schemas.microsoft.com/office/2006/metadata/properties" xmlns:ns2="1a5e5ccc-03bd-42fa-b57d-a34e692a8f3b" xmlns:ns3="286d384b-be60-4c95-96fd-ed07fb2971a4" targetNamespace="http://schemas.microsoft.com/office/2006/metadata/properties" ma:root="true" ma:fieldsID="02413204eb0aa671d072e57de59e3966" ns2:_="" ns3:_="">
    <xsd:import namespace="1a5e5ccc-03bd-42fa-b57d-a34e692a8f3b"/>
    <xsd:import namespace="286d384b-be60-4c95-96fd-ed07fb2971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5e5ccc-03bd-42fa-b57d-a34e692a8f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56be97ef-dc18-4082-b846-27284b7dc24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6d384b-be60-4c95-96fd-ed07fb2971a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44fe28dc-edbf-48f9-ba68-1cc9d231bd0a}" ma:internalName="TaxCatchAll" ma:showField="CatchAllData" ma:web="286d384b-be60-4c95-96fd-ed07fb2971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BCDF13-E3E3-4919-BBAA-5A09BA52F7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BA8128-3A6C-43A7-8582-8F71F01566E5}">
  <ds:schemaRefs>
    <ds:schemaRef ds:uri="1a5e5ccc-03bd-42fa-b57d-a34e692a8f3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86d384b-be60-4c95-96fd-ed07fb2971a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7E0B6FC-02E3-4EAA-973B-EDF2D3382D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5e5ccc-03bd-42fa-b57d-a34e692a8f3b"/>
    <ds:schemaRef ds:uri="286d384b-be60-4c95-96fd-ed07fb2971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Manager/>
  <Company>Anabuki Construction Group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小島 美智子</dc:creator>
  <cp:keywords/>
  <dc:description/>
  <cp:lastModifiedBy>supervisor</cp:lastModifiedBy>
  <cp:revision/>
  <cp:lastPrinted>2023-09-08T10:05:22Z</cp:lastPrinted>
  <dcterms:created xsi:type="dcterms:W3CDTF">2011-02-03T00:12:21Z</dcterms:created>
  <dcterms:modified xsi:type="dcterms:W3CDTF">2023-09-12T06:16:36Z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0x0101001EE6294DF049134296BCB72A1155DEDF</vt:lpwstr>
  </property>
  <property fmtid="{D5CDD505-2E9C-101B-9397-08002B2CF9AE}" pid="3" name="MediaServiceImageTags">
    <vt:lpwstr/>
  </property>
</Properties>
</file>